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3040" windowHeight="9585" firstSheet="1" activeTab="3"/>
  </bookViews>
  <sheets>
    <sheet name="封面" sheetId="4" r:id="rId1"/>
    <sheet name="01财政拨款收支总表" sheetId="6" r:id="rId2"/>
    <sheet name="02一般公共预算支出表" sheetId="7" r:id="rId3"/>
    <sheet name="03一般公共预算基本支出表" sheetId="16" r:id="rId4"/>
    <sheet name="04一般公共预算“三公”" sheetId="9" r:id="rId5"/>
    <sheet name="05政府性基金支出表" sheetId="10" r:id="rId6"/>
    <sheet name="06部门收支总表" sheetId="11" r:id="rId7"/>
    <sheet name="07部门收入总表" sheetId="12" r:id="rId8"/>
    <sheet name="08部门支出总表" sheetId="17" r:id="rId9"/>
    <sheet name="09政府采购表" sheetId="22" r:id="rId10"/>
    <sheet name="10政府预算经济分类支出预算表" sheetId="25" r:id="rId11"/>
    <sheet name="11项目支出明细表" sheetId="26" r:id="rId12"/>
  </sheets>
  <externalReferences>
    <externalReference r:id="rId13"/>
    <externalReference r:id="rId14"/>
  </externalReferences>
  <definedNames>
    <definedName name="_xlnm.Print_Area" localSheetId="1">'01财政拨款收支总表'!$A$1:$M$12</definedName>
    <definedName name="_xlnm.Print_Area" localSheetId="2">'02一般公共预算支出表'!$A$1:$E$82</definedName>
    <definedName name="_xlnm.Print_Area" localSheetId="3">'03一般公共预算基本支出表'!$A$1:$E$43</definedName>
    <definedName name="_xlnm.Print_Area" localSheetId="4">'04一般公共预算“三公”'!$A$1:$F$12</definedName>
    <definedName name="_xlnm.Print_Area" localSheetId="5">'05政府性基金支出表'!$A$1:$J$11</definedName>
    <definedName name="_xlnm.Print_Area" localSheetId="7">'07部门收入总表'!$A$1:$K$84</definedName>
    <definedName name="_xlnm.Print_Area" localSheetId="8">'08部门支出总表'!$A$1:$E$81</definedName>
    <definedName name="_xlnm.Print_Area" localSheetId="9">'09政府采购表'!$A$1:$M$12</definedName>
    <definedName name="_xlnm.Print_Area" localSheetId="10">'10政府预算经济分类支出预算表'!$A$1:$D$69</definedName>
    <definedName name="_xlnm.Print_Area" localSheetId="11">'11项目支出明细表'!$A$1:$J$26</definedName>
    <definedName name="_xlnm.Print_Area" localSheetId="0">封面!$A$1:$P$16</definedName>
    <definedName name="_xlnm.Print_Area">#REF!</definedName>
    <definedName name="_xlnm.Print_Titles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localSheetId="11" hidden="1">#REF!</definedName>
    <definedName name="Z_F3E756D0_37BF_413B_B4A8_93A201DE2E9C_.wvu.PrintTitles" hidden="1">#REF!</definedName>
  </definedNames>
  <calcPr calcId="125725"/>
</workbook>
</file>

<file path=xl/calcChain.xml><?xml version="1.0" encoding="utf-8"?>
<calcChain xmlns="http://schemas.openxmlformats.org/spreadsheetml/2006/main">
  <c r="E6" i="16"/>
  <c r="D6"/>
  <c r="C41"/>
  <c r="C42"/>
  <c r="C43"/>
  <c r="C37"/>
  <c r="C38"/>
  <c r="C39"/>
  <c r="C40"/>
  <c r="E36"/>
  <c r="D36"/>
  <c r="C36" s="1"/>
  <c r="C20"/>
  <c r="C21"/>
  <c r="C22"/>
  <c r="C23"/>
  <c r="C24"/>
  <c r="C25"/>
  <c r="C26"/>
  <c r="C27"/>
  <c r="C28"/>
  <c r="C29"/>
  <c r="C30"/>
  <c r="C31"/>
  <c r="C32"/>
  <c r="C33"/>
  <c r="C34"/>
  <c r="C35"/>
  <c r="D19"/>
  <c r="C19" s="1"/>
  <c r="E19"/>
  <c r="C8"/>
  <c r="C9"/>
  <c r="C10"/>
  <c r="C11"/>
  <c r="C12"/>
  <c r="C13"/>
  <c r="C14"/>
  <c r="C15"/>
  <c r="C16"/>
  <c r="C17"/>
  <c r="C18"/>
  <c r="C40" i="17"/>
  <c r="C39"/>
  <c r="F8" i="12"/>
  <c r="B6" i="11"/>
  <c r="D35"/>
  <c r="B35" s="1"/>
  <c r="I8" i="6"/>
  <c r="C8" s="1"/>
  <c r="B8" s="1"/>
  <c r="E36" i="7"/>
  <c r="D36"/>
  <c r="C40"/>
  <c r="C41"/>
  <c r="C42"/>
  <c r="E6" i="26"/>
  <c r="D6"/>
  <c r="C6" i="17"/>
  <c r="C79"/>
  <c r="C41"/>
  <c r="C24"/>
  <c r="E8" i="12"/>
  <c r="E37" i="7"/>
  <c r="E54"/>
  <c r="C12" i="25"/>
  <c r="C7"/>
  <c r="C6"/>
  <c r="D21"/>
  <c r="B21" s="1"/>
  <c r="C21"/>
  <c r="D32"/>
  <c r="D12"/>
  <c r="B7"/>
  <c r="B8"/>
  <c r="B9"/>
  <c r="B10"/>
  <c r="B11"/>
  <c r="B13"/>
  <c r="B14"/>
  <c r="B15"/>
  <c r="B16"/>
  <c r="B17"/>
  <c r="B18"/>
  <c r="B19"/>
  <c r="B20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C81" i="17"/>
  <c r="C80"/>
  <c r="C77"/>
  <c r="C76"/>
  <c r="C74"/>
  <c r="C73"/>
  <c r="C72"/>
  <c r="C71"/>
  <c r="C70"/>
  <c r="C69"/>
  <c r="C68"/>
  <c r="C67"/>
  <c r="C66"/>
  <c r="C65"/>
  <c r="C64"/>
  <c r="C63"/>
  <c r="C62"/>
  <c r="C61"/>
  <c r="C60"/>
  <c r="C59"/>
  <c r="C58"/>
  <c r="C54"/>
  <c r="C53"/>
  <c r="C52"/>
  <c r="C51"/>
  <c r="C49"/>
  <c r="C48"/>
  <c r="C47"/>
  <c r="C44"/>
  <c r="C43"/>
  <c r="C42"/>
  <c r="C38"/>
  <c r="C37"/>
  <c r="C34"/>
  <c r="C33"/>
  <c r="C32"/>
  <c r="C31"/>
  <c r="C29"/>
  <c r="C28"/>
  <c r="C27"/>
  <c r="C26"/>
  <c r="C25"/>
  <c r="C22"/>
  <c r="C21"/>
  <c r="C20"/>
  <c r="C18"/>
  <c r="C17"/>
  <c r="C15"/>
  <c r="C14"/>
  <c r="C13"/>
  <c r="C12"/>
  <c r="C11"/>
  <c r="C10"/>
  <c r="C9"/>
  <c r="C8"/>
  <c r="C9" i="7"/>
  <c r="C10"/>
  <c r="C11"/>
  <c r="C12"/>
  <c r="C13"/>
  <c r="C15"/>
  <c r="C16"/>
  <c r="C18"/>
  <c r="C19"/>
  <c r="C21"/>
  <c r="C22"/>
  <c r="C23"/>
  <c r="C26"/>
  <c r="C27"/>
  <c r="C29"/>
  <c r="C30"/>
  <c r="C32"/>
  <c r="C33"/>
  <c r="C34"/>
  <c r="C35"/>
  <c r="C38"/>
  <c r="C39"/>
  <c r="C43"/>
  <c r="C44"/>
  <c r="C45"/>
  <c r="C48"/>
  <c r="C49"/>
  <c r="C50"/>
  <c r="C52"/>
  <c r="C53"/>
  <c r="C55"/>
  <c r="C59"/>
  <c r="C60"/>
  <c r="C61"/>
  <c r="C62"/>
  <c r="C63"/>
  <c r="C64"/>
  <c r="C66"/>
  <c r="C67"/>
  <c r="C68"/>
  <c r="C69"/>
  <c r="C70"/>
  <c r="C72"/>
  <c r="C73"/>
  <c r="C74"/>
  <c r="C75"/>
  <c r="C77"/>
  <c r="C78"/>
  <c r="C81"/>
  <c r="C82"/>
  <c r="D79"/>
  <c r="C79" s="1"/>
  <c r="D58"/>
  <c r="D57" s="1"/>
  <c r="E31"/>
  <c r="C31" s="1"/>
  <c r="D31"/>
  <c r="E80"/>
  <c r="D80"/>
  <c r="C80" s="1"/>
  <c r="E76"/>
  <c r="C76" s="1"/>
  <c r="D76"/>
  <c r="E71"/>
  <c r="C71" s="1"/>
  <c r="D71"/>
  <c r="E65"/>
  <c r="C65" s="1"/>
  <c r="D65"/>
  <c r="E58"/>
  <c r="C58" s="1"/>
  <c r="D54"/>
  <c r="E51"/>
  <c r="D51"/>
  <c r="C51" s="1"/>
  <c r="E47"/>
  <c r="D47"/>
  <c r="D46" s="1"/>
  <c r="E42"/>
  <c r="D42"/>
  <c r="D37"/>
  <c r="E28"/>
  <c r="D28"/>
  <c r="E25"/>
  <c r="D25"/>
  <c r="C25" s="1"/>
  <c r="E20"/>
  <c r="D20"/>
  <c r="C20" s="1"/>
  <c r="E17"/>
  <c r="D17"/>
  <c r="C17" s="1"/>
  <c r="D14"/>
  <c r="E8"/>
  <c r="D8"/>
  <c r="E7"/>
  <c r="D7"/>
  <c r="C36" l="1"/>
  <c r="C54"/>
  <c r="E46"/>
  <c r="C46" s="1"/>
  <c r="D6" i="25"/>
  <c r="B6" s="1"/>
  <c r="B12"/>
  <c r="D24" i="7"/>
  <c r="C24" s="1"/>
  <c r="E24"/>
  <c r="C47"/>
  <c r="C37"/>
  <c r="C7"/>
  <c r="C8"/>
  <c r="C14"/>
  <c r="C28"/>
  <c r="C19" i="17"/>
  <c r="C36"/>
  <c r="C50"/>
  <c r="C78"/>
  <c r="E5"/>
  <c r="C16"/>
  <c r="C30"/>
  <c r="C46"/>
  <c r="C57"/>
  <c r="C75"/>
  <c r="C7"/>
  <c r="C23"/>
  <c r="C35"/>
  <c r="C45"/>
  <c r="C56"/>
  <c r="E57" i="7"/>
  <c r="C57" s="1"/>
  <c r="E6"/>
  <c r="D7" i="16"/>
  <c r="E7"/>
  <c r="C6" l="1"/>
  <c r="D6" i="7"/>
  <c r="C6" s="1"/>
  <c r="D5" i="17"/>
  <c r="C5" s="1"/>
  <c r="C7" i="16"/>
</calcChain>
</file>

<file path=xl/sharedStrings.xml><?xml version="1.0" encoding="utf-8"?>
<sst xmlns="http://schemas.openxmlformats.org/spreadsheetml/2006/main" count="712" uniqueCount="352">
  <si>
    <t>附件2：</t>
  </si>
  <si>
    <t xml:space="preserve"> </t>
  </si>
  <si>
    <t>预算批复表1</t>
  </si>
  <si>
    <t>财政拨款收支预算总表</t>
  </si>
  <si>
    <t>单位：万元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</si>
  <si>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</si>
  <si>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</si>
  <si>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</si>
  <si>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</si>
  <si>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</si>
  <si>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</si>
  <si>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</si>
  <si>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</si>
  <si>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</si>
  <si>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</si>
  <si>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</si>
  <si>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</si>
  <si>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</si>
  <si>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</si>
  <si>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</si>
  <si>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预算批复表2</t>
  </si>
  <si>
    <t>功能分类科目</t>
  </si>
  <si>
    <t>预算数</t>
  </si>
  <si>
    <t>科目编码</t>
  </si>
  <si>
    <t>科目名称</t>
  </si>
  <si>
    <t>基本支出</t>
  </si>
  <si>
    <t>预算批复表3</t>
  </si>
  <si>
    <t>一般公共预算基本支出表</t>
  </si>
  <si>
    <t>经济分类科目</t>
  </si>
  <si>
    <t>人员经费</t>
  </si>
  <si>
    <t>公用经费</t>
  </si>
  <si>
    <t>预算批复表4</t>
  </si>
  <si>
    <t>一般公共预算“三公”经费支出表</t>
  </si>
  <si>
    <t xml:space="preserve"> 单位：万元</t>
  </si>
  <si>
    <t>单位名称（部门/单位）</t>
  </si>
  <si>
    <t>“三公”经费预算</t>
  </si>
  <si>
    <t>总计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</si>
  <si>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</si>
  <si>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</si>
  <si>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</si>
  <si>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</si>
  <si>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</si>
  <si>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</si>
  <si>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</si>
  <si>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</si>
  <si>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>预算批复表5</t>
  </si>
  <si>
    <t>政府性基金预算支出表</t>
  </si>
  <si>
    <t>科目代码</t>
  </si>
  <si>
    <t>类</t>
  </si>
  <si>
    <t>款</t>
  </si>
  <si>
    <t>项</t>
  </si>
  <si>
    <t>预算批复表6</t>
  </si>
  <si>
    <t xml:space="preserve">部 门 收 支 预 算 总 表 </t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</si>
  <si>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</si>
  <si>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</si>
  <si>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</si>
  <si>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</si>
  <si>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</si>
  <si>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</si>
  <si>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</si>
  <si>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一般公共服务支出</t>
  </si>
  <si>
    <t>二、政府性基金预算拨款收入</t>
  </si>
  <si>
    <t>外交支出</t>
  </si>
  <si>
    <t>三、纳入专户管理的行政事业性收费收入</t>
  </si>
  <si>
    <t>国防支出</t>
  </si>
  <si>
    <t>四、转移性收入</t>
  </si>
  <si>
    <t>公共安全支出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</si>
  <si>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</si>
  <si>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</si>
  <si>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</si>
  <si>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</si>
  <si>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</si>
  <si>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</si>
  <si>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</si>
  <si>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</si>
  <si>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</si>
  <si>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</si>
  <si>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</si>
  <si>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</si>
  <si>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</si>
  <si>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</si>
  <si>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</si>
  <si>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</si>
  <si>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</si>
  <si>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</si>
  <si>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</si>
  <si>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</si>
  <si>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</si>
  <si>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</si>
  <si>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</si>
  <si>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</si>
  <si>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</si>
  <si>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</si>
  <si>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</si>
  <si>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预算批复表7</t>
  </si>
  <si>
    <t>部门收入预算总表</t>
  </si>
  <si>
    <t>科目名称（类/款/项)</t>
  </si>
  <si>
    <t>预算批复表8</t>
  </si>
  <si>
    <t>部门支出预算总表</t>
  </si>
  <si>
    <t>预算批复表9</t>
  </si>
  <si>
    <t>政府采购计划表</t>
  </si>
  <si>
    <t>项      目</t>
  </si>
  <si>
    <t>可向中小微企业采购</t>
  </si>
  <si>
    <t>是否政府购买服务项目</t>
  </si>
  <si>
    <t>上级专项</t>
  </si>
  <si>
    <t>采购项目</t>
  </si>
  <si>
    <t>采购目录</t>
  </si>
  <si>
    <t>预算批复表10</t>
  </si>
  <si>
    <t>政府预算经济分类支出预算表</t>
  </si>
  <si>
    <t>预算批复表11</t>
  </si>
  <si>
    <t>项目支出明细表</t>
  </si>
  <si>
    <t>项目名称</t>
  </si>
  <si>
    <t>项目内容</t>
  </si>
  <si>
    <t>501 机关工资福利支出</t>
  </si>
  <si>
    <t xml:space="preserve">  50101 工资奖金津补贴</t>
  </si>
  <si>
    <t xml:space="preserve">  50102 社会保障缴费</t>
  </si>
  <si>
    <t xml:space="preserve">  50103 住房公积金</t>
  </si>
  <si>
    <t xml:space="preserve">  50199 其他工资福利支出</t>
  </si>
  <si>
    <t>502 机关商品和服务支出</t>
  </si>
  <si>
    <t xml:space="preserve">  50201 办公经费</t>
  </si>
  <si>
    <t xml:space="preserve">  50202 会议费</t>
  </si>
  <si>
    <t xml:space="preserve">  50203 培训费</t>
  </si>
  <si>
    <t xml:space="preserve">  50205 委托业务费 </t>
    <phoneticPr fontId="20" type="noConversion"/>
  </si>
  <si>
    <t xml:space="preserve">  50206 公务接待费</t>
  </si>
  <si>
    <t xml:space="preserve">  50208 公务用车运行维护费</t>
  </si>
  <si>
    <t xml:space="preserve">  50209 维修（护）费</t>
    <phoneticPr fontId="20" type="noConversion"/>
  </si>
  <si>
    <t xml:space="preserve">  50299 其他商品和服务支出</t>
  </si>
  <si>
    <t>503机关资本性支出</t>
    <phoneticPr fontId="20" type="noConversion"/>
  </si>
  <si>
    <t xml:space="preserve">  50301房屋建筑物构建</t>
    <phoneticPr fontId="20" type="noConversion"/>
  </si>
  <si>
    <t xml:space="preserve">  50302基础设施建设</t>
    <phoneticPr fontId="20" type="noConversion"/>
  </si>
  <si>
    <t xml:space="preserve">  50303公务用车购置</t>
    <phoneticPr fontId="20" type="noConversion"/>
  </si>
  <si>
    <t xml:space="preserve">  50305土地征迁补偿和安置支出</t>
    <phoneticPr fontId="20" type="noConversion"/>
  </si>
  <si>
    <t xml:space="preserve">  50306设备购置</t>
    <phoneticPr fontId="20" type="noConversion"/>
  </si>
  <si>
    <t xml:space="preserve">  50307大型修缮</t>
    <phoneticPr fontId="20" type="noConversion"/>
  </si>
  <si>
    <t xml:space="preserve">  50399其他资本性支出</t>
    <phoneticPr fontId="20" type="noConversion"/>
  </si>
  <si>
    <t>505 对事业单位经常性补助</t>
  </si>
  <si>
    <t xml:space="preserve">  50501 工资福利支出</t>
  </si>
  <si>
    <t xml:space="preserve">  50502 商品和服务支出</t>
  </si>
  <si>
    <t>507对企业补助</t>
    <phoneticPr fontId="20" type="noConversion"/>
  </si>
  <si>
    <t xml:space="preserve">  50701费用补贴</t>
    <phoneticPr fontId="20" type="noConversion"/>
  </si>
  <si>
    <t xml:space="preserve">  50702利息补贴</t>
    <phoneticPr fontId="20" type="noConversion"/>
  </si>
  <si>
    <t xml:space="preserve">  50799其他对企业补助</t>
    <phoneticPr fontId="20" type="noConversion"/>
  </si>
  <si>
    <t>509 对个人和家庭的补助</t>
  </si>
  <si>
    <t xml:space="preserve">  50901 社会福利和救助</t>
  </si>
  <si>
    <t xml:space="preserve">  50905 离退休费</t>
  </si>
  <si>
    <t xml:space="preserve">  50999 其他对个人和家庭补助</t>
    <phoneticPr fontId="20" type="noConversion"/>
  </si>
  <si>
    <t>201</t>
  </si>
  <si>
    <t>20103</t>
  </si>
  <si>
    <t>政府办公厅（室）及相关机构事务</t>
  </si>
  <si>
    <t>2010301</t>
  </si>
  <si>
    <t xml:space="preserve">  行政运行</t>
  </si>
  <si>
    <t>2010303</t>
  </si>
  <si>
    <t xml:space="preserve">  机关服务</t>
  </si>
  <si>
    <t>2010308</t>
  </si>
  <si>
    <t xml:space="preserve">  信访事务</t>
  </si>
  <si>
    <t>2010399</t>
  </si>
  <si>
    <t xml:space="preserve">  其他政府办公厅（室）及相关机构事务支出</t>
  </si>
  <si>
    <t>20106</t>
  </si>
  <si>
    <t>2010601</t>
  </si>
  <si>
    <t>20113</t>
  </si>
  <si>
    <t>2011301</t>
  </si>
  <si>
    <t>2011308</t>
  </si>
  <si>
    <t>2011399</t>
  </si>
  <si>
    <t>208</t>
  </si>
  <si>
    <t>20802</t>
  </si>
  <si>
    <t>2080204</t>
  </si>
  <si>
    <t>2080299</t>
  </si>
  <si>
    <t>20805</t>
  </si>
  <si>
    <t>2080501</t>
  </si>
  <si>
    <t>2080502</t>
  </si>
  <si>
    <t>20808</t>
  </si>
  <si>
    <t>210</t>
  </si>
  <si>
    <t>21201</t>
  </si>
  <si>
    <t>2120101</t>
  </si>
  <si>
    <t>2120104</t>
  </si>
  <si>
    <t>21203</t>
  </si>
  <si>
    <t>2120399</t>
  </si>
  <si>
    <t>21205</t>
  </si>
  <si>
    <t>2120501</t>
  </si>
  <si>
    <t>213</t>
  </si>
  <si>
    <t>21301</t>
  </si>
  <si>
    <t>2130101</t>
  </si>
  <si>
    <t>2130108</t>
  </si>
  <si>
    <t>2130121</t>
  </si>
  <si>
    <t>2130152</t>
  </si>
  <si>
    <t>2130199</t>
  </si>
  <si>
    <t>21302</t>
  </si>
  <si>
    <t>2130204</t>
  </si>
  <si>
    <t>2130234</t>
  </si>
  <si>
    <t>2130299</t>
  </si>
  <si>
    <t>21303</t>
  </si>
  <si>
    <t>2130301</t>
  </si>
  <si>
    <t>2130314</t>
  </si>
  <si>
    <t>2130399</t>
  </si>
  <si>
    <t>221</t>
  </si>
  <si>
    <t>22102</t>
  </si>
  <si>
    <t>2210201</t>
  </si>
  <si>
    <t>2210203</t>
  </si>
  <si>
    <t>财政事务</t>
  </si>
  <si>
    <t>税收事务</t>
    <phoneticPr fontId="20" type="noConversion"/>
  </si>
  <si>
    <t>代扣代收代征税款手续费</t>
    <phoneticPr fontId="20" type="noConversion"/>
  </si>
  <si>
    <t>协税护税</t>
    <phoneticPr fontId="20" type="noConversion"/>
  </si>
  <si>
    <t>商贸事务</t>
  </si>
  <si>
    <t xml:space="preserve">  招商引资</t>
  </si>
  <si>
    <t xml:space="preserve">  其他商贸事务支出</t>
  </si>
  <si>
    <t>民政管理事务</t>
  </si>
  <si>
    <t xml:space="preserve">  拥军优属</t>
  </si>
  <si>
    <t xml:space="preserve">  其他民政管理事务支出</t>
  </si>
  <si>
    <t>行政事业单位离退休</t>
  </si>
  <si>
    <t xml:space="preserve">  归口管理的行政单位离退休</t>
  </si>
  <si>
    <t xml:space="preserve">  事业单位离退休</t>
  </si>
  <si>
    <t>抚恤</t>
  </si>
  <si>
    <t>伤残抚恤</t>
    <phoneticPr fontId="20" type="noConversion"/>
  </si>
  <si>
    <t>在乡复员、退伍军人生活补助</t>
    <phoneticPr fontId="20" type="noConversion"/>
  </si>
  <si>
    <t>医疗卫生与计划生育支出</t>
  </si>
  <si>
    <t>医疗卫生与计划生育管理事务</t>
    <phoneticPr fontId="20" type="noConversion"/>
  </si>
  <si>
    <t>行政运行</t>
    <phoneticPr fontId="20" type="noConversion"/>
  </si>
  <si>
    <t>计划生育事务</t>
    <phoneticPr fontId="20" type="noConversion"/>
  </si>
  <si>
    <t>计划生育机构</t>
    <phoneticPr fontId="20" type="noConversion"/>
  </si>
  <si>
    <t>计划生育服务</t>
    <phoneticPr fontId="20" type="noConversion"/>
  </si>
  <si>
    <t>其他计划生育事务支出</t>
    <phoneticPr fontId="20" type="noConversion"/>
  </si>
  <si>
    <t>城乡社区管理事务</t>
  </si>
  <si>
    <t>一般行政管理事务</t>
    <phoneticPr fontId="20" type="noConversion"/>
  </si>
  <si>
    <t xml:space="preserve">  城管执法</t>
  </si>
  <si>
    <t>城乡社区公共设施</t>
  </si>
  <si>
    <t>小城镇基础设施建设</t>
    <phoneticPr fontId="20" type="noConversion"/>
  </si>
  <si>
    <t xml:space="preserve">  其他城乡社区公共设施支出</t>
  </si>
  <si>
    <t>城乡社区环境卫生</t>
  </si>
  <si>
    <t xml:space="preserve">  城乡社区环境卫生</t>
  </si>
  <si>
    <t>农业</t>
  </si>
  <si>
    <t xml:space="preserve">  病虫害控制</t>
  </si>
  <si>
    <t xml:space="preserve">  农业结构调整补贴</t>
  </si>
  <si>
    <t xml:space="preserve">  对高校毕业生到基层任职补助</t>
  </si>
  <si>
    <t xml:space="preserve">  其他农业支出</t>
  </si>
  <si>
    <t>林业</t>
  </si>
  <si>
    <t xml:space="preserve">  林业事业机构</t>
  </si>
  <si>
    <t xml:space="preserve">  林业防灾减灾</t>
  </si>
  <si>
    <t xml:space="preserve">  其他林业支出</t>
  </si>
  <si>
    <t>水利</t>
  </si>
  <si>
    <t xml:space="preserve">  防汛</t>
  </si>
  <si>
    <t xml:space="preserve">  其他水利支出</t>
  </si>
  <si>
    <t>农村综合改革</t>
    <phoneticPr fontId="20" type="noConversion"/>
  </si>
  <si>
    <t>对村民委员会和村党支部的补助</t>
    <phoneticPr fontId="20" type="noConversion"/>
  </si>
  <si>
    <t>对村集体经济组织的补助</t>
    <phoneticPr fontId="20" type="noConversion"/>
  </si>
  <si>
    <t>住房改革支出</t>
  </si>
  <si>
    <t xml:space="preserve">  住房公积金</t>
  </si>
  <si>
    <t xml:space="preserve">  购房补贴</t>
  </si>
  <si>
    <t>2010302</t>
  </si>
  <si>
    <t xml:space="preserve">  一般行政管理事务</t>
  </si>
  <si>
    <t>2010602</t>
  </si>
  <si>
    <t>合计</t>
    <phoneticPr fontId="0" type="noConversion"/>
  </si>
  <si>
    <t>2130102</t>
  </si>
  <si>
    <t xml:space="preserve">  义务兵优待</t>
  </si>
  <si>
    <t xml:space="preserve">  农村籍退役士兵老年生活补助</t>
  </si>
  <si>
    <t>2130302</t>
  </si>
  <si>
    <t>石桥子街道办事处</t>
    <phoneticPr fontId="0" type="noConversion"/>
  </si>
  <si>
    <t>税收事务</t>
  </si>
  <si>
    <t>代扣代收代征税款手续费</t>
  </si>
  <si>
    <t>协税护税</t>
  </si>
  <si>
    <t>伤残抚恤</t>
  </si>
  <si>
    <t>在乡复员、退伍军人生活补助</t>
  </si>
  <si>
    <t>医疗卫生与计划生育管理事务</t>
  </si>
  <si>
    <t>行政运行</t>
  </si>
  <si>
    <t>计划生育事务</t>
  </si>
  <si>
    <t>计划生育机构</t>
  </si>
  <si>
    <t>计划生育服务</t>
  </si>
  <si>
    <t>其他计划生育事务支出</t>
  </si>
  <si>
    <t>一般行政管理事务</t>
  </si>
  <si>
    <t>小城镇基础设施建设</t>
  </si>
  <si>
    <t>农村综合改革</t>
  </si>
  <si>
    <t>对村民委员会和村党支部的补助</t>
  </si>
  <si>
    <t>对村集体经济组织的补助</t>
  </si>
  <si>
    <t xml:space="preserve">                    一般公共预算支出表</t>
    <phoneticPr fontId="0" type="noConversion"/>
  </si>
  <si>
    <t>2120502</t>
  </si>
  <si>
    <t>石桥子办街道办事处</t>
    <phoneticPr fontId="0" type="noConversion"/>
  </si>
  <si>
    <t>其他政府办公厅事务</t>
    <phoneticPr fontId="0" type="noConversion"/>
  </si>
  <si>
    <t>药都建设经费（含绩效工资）</t>
    <phoneticPr fontId="0" type="noConversion"/>
  </si>
  <si>
    <t>代扣代征税款手续费</t>
    <phoneticPr fontId="0" type="noConversion"/>
  </si>
  <si>
    <t>企业扶持资金</t>
    <phoneticPr fontId="0" type="noConversion"/>
  </si>
  <si>
    <t>协税护税</t>
    <phoneticPr fontId="0" type="noConversion"/>
  </si>
  <si>
    <t>税务相关经费</t>
    <phoneticPr fontId="0" type="noConversion"/>
  </si>
  <si>
    <t>拥军优属</t>
    <phoneticPr fontId="0" type="noConversion"/>
  </si>
  <si>
    <t>双拥经费</t>
    <phoneticPr fontId="0" type="noConversion"/>
  </si>
  <si>
    <t xml:space="preserve">在乡复员退伍军人生活补助 </t>
    <phoneticPr fontId="0" type="noConversion"/>
  </si>
  <si>
    <t xml:space="preserve">复员退伍军人生活补助 </t>
    <phoneticPr fontId="0" type="noConversion"/>
  </si>
  <si>
    <t>义务兵优待金</t>
    <phoneticPr fontId="0" type="noConversion"/>
  </si>
  <si>
    <t>退役士兵生活补助</t>
    <phoneticPr fontId="0" type="noConversion"/>
  </si>
  <si>
    <t>农村退役士兵生活补助</t>
    <phoneticPr fontId="0" type="noConversion"/>
  </si>
  <si>
    <t>计划生育机构</t>
    <phoneticPr fontId="0" type="noConversion"/>
  </si>
  <si>
    <t>中心户长工资</t>
    <phoneticPr fontId="0" type="noConversion"/>
  </si>
  <si>
    <t xml:space="preserve">计划生育服务 </t>
    <phoneticPr fontId="0" type="noConversion"/>
  </si>
  <si>
    <t>计生奖励</t>
    <phoneticPr fontId="0" type="noConversion"/>
  </si>
  <si>
    <t>其他计划生育事务</t>
    <phoneticPr fontId="0" type="noConversion"/>
  </si>
  <si>
    <t>城乡社区管理</t>
    <phoneticPr fontId="0" type="noConversion"/>
  </si>
  <si>
    <t>占地居民肉菜补贴</t>
    <phoneticPr fontId="0" type="noConversion"/>
  </si>
  <si>
    <t xml:space="preserve">免费技术服务办事处配套 </t>
    <phoneticPr fontId="0" type="noConversion"/>
  </si>
  <si>
    <t>社区经费办事处补贴</t>
    <phoneticPr fontId="0" type="noConversion"/>
  </si>
  <si>
    <t>城乡社区环境卫生</t>
    <phoneticPr fontId="0" type="noConversion"/>
  </si>
  <si>
    <t>上石村绿化2公里</t>
    <phoneticPr fontId="0" type="noConversion"/>
  </si>
  <si>
    <t>下石千村美丽万村整洁试点</t>
    <phoneticPr fontId="0" type="noConversion"/>
  </si>
  <si>
    <t>病虫害控制</t>
    <phoneticPr fontId="0" type="noConversion"/>
  </si>
  <si>
    <t>防疫员工资</t>
    <phoneticPr fontId="0" type="noConversion"/>
  </si>
  <si>
    <t>林业防火减灾</t>
    <phoneticPr fontId="0" type="noConversion"/>
  </si>
  <si>
    <t>防火经费</t>
    <phoneticPr fontId="0" type="noConversion"/>
  </si>
  <si>
    <t>防汛</t>
    <phoneticPr fontId="0" type="noConversion"/>
  </si>
  <si>
    <t>防汛经费</t>
    <phoneticPr fontId="0" type="noConversion"/>
  </si>
  <si>
    <t>对村委会和党支部补贴</t>
    <phoneticPr fontId="0" type="noConversion"/>
  </si>
  <si>
    <t>村干部工资及各项经费</t>
    <phoneticPr fontId="0" type="noConversion"/>
  </si>
  <si>
    <t>对村集体经济补助</t>
    <phoneticPr fontId="0" type="noConversion"/>
  </si>
  <si>
    <t>扶持村集体经济</t>
    <phoneticPr fontId="0" type="noConversion"/>
  </si>
  <si>
    <t>合计</t>
    <phoneticPr fontId="0" type="noConversion"/>
  </si>
  <si>
    <t>公共卫生</t>
    <phoneticPr fontId="0" type="noConversion"/>
  </si>
  <si>
    <t xml:space="preserve">基本公共卫生服务 </t>
    <phoneticPr fontId="0" type="noConversion"/>
  </si>
  <si>
    <t>“新冠”防疫支出</t>
    <phoneticPr fontId="0" type="noConversion"/>
  </si>
  <si>
    <t>2020年石桥子街道办事处部门预算表</t>
    <phoneticPr fontId="0" type="noConversion"/>
  </si>
  <si>
    <t>工资福利支出</t>
    <phoneticPr fontId="0" type="noConversion"/>
  </si>
  <si>
    <t>基本工资</t>
    <phoneticPr fontId="0" type="noConversion"/>
  </si>
  <si>
    <t>津贴补贴</t>
    <phoneticPr fontId="0" type="noConversion"/>
  </si>
  <si>
    <t>奖金</t>
    <phoneticPr fontId="0" type="noConversion"/>
  </si>
  <si>
    <t>伙食补助费</t>
    <phoneticPr fontId="0" type="noConversion"/>
  </si>
  <si>
    <t>机关事业单位基本养老保险缴费</t>
    <phoneticPr fontId="0" type="noConversion"/>
  </si>
  <si>
    <t>职业年金缴费</t>
    <phoneticPr fontId="0" type="noConversion"/>
  </si>
  <si>
    <t>职工基本医疗保险缴费</t>
    <phoneticPr fontId="0" type="noConversion"/>
  </si>
  <si>
    <t>其他社会保障缴费</t>
    <phoneticPr fontId="0" type="noConversion"/>
  </si>
  <si>
    <t>住房公积金</t>
    <phoneticPr fontId="0" type="noConversion"/>
  </si>
  <si>
    <t>医疗费</t>
    <phoneticPr fontId="0" type="noConversion"/>
  </si>
  <si>
    <t>其他工资福利支出</t>
    <phoneticPr fontId="0" type="noConversion"/>
  </si>
  <si>
    <t>机关商品和服务支出</t>
    <phoneticPr fontId="0" type="noConversion"/>
  </si>
  <si>
    <t>办公费</t>
    <phoneticPr fontId="0" type="noConversion"/>
  </si>
  <si>
    <t>水费</t>
    <phoneticPr fontId="0" type="noConversion"/>
  </si>
  <si>
    <t>电费</t>
    <phoneticPr fontId="0" type="noConversion"/>
  </si>
  <si>
    <t>邮电费</t>
    <phoneticPr fontId="0" type="noConversion"/>
  </si>
  <si>
    <t>取暖费</t>
    <phoneticPr fontId="0" type="noConversion"/>
  </si>
  <si>
    <t>差旅费</t>
    <phoneticPr fontId="0" type="noConversion"/>
  </si>
  <si>
    <t>维修（护）费</t>
    <phoneticPr fontId="0" type="noConversion"/>
  </si>
  <si>
    <t>会议费</t>
    <phoneticPr fontId="0" type="noConversion"/>
  </si>
  <si>
    <t>培训费</t>
    <phoneticPr fontId="0" type="noConversion"/>
  </si>
  <si>
    <t>公务接待费</t>
    <phoneticPr fontId="0" type="noConversion"/>
  </si>
  <si>
    <t>劳务费</t>
    <phoneticPr fontId="0" type="noConversion"/>
  </si>
  <si>
    <t>委托业务费</t>
    <phoneticPr fontId="0" type="noConversion"/>
  </si>
  <si>
    <t>工会经费</t>
    <phoneticPr fontId="0" type="noConversion"/>
  </si>
  <si>
    <t>公务用车运行维护费</t>
    <phoneticPr fontId="0" type="noConversion"/>
  </si>
  <si>
    <t>其他交通费</t>
    <phoneticPr fontId="0" type="noConversion"/>
  </si>
  <si>
    <t>其他商品和服务支出</t>
    <phoneticPr fontId="0" type="noConversion"/>
  </si>
  <si>
    <t>对个人和家庭补助</t>
    <phoneticPr fontId="0" type="noConversion"/>
  </si>
  <si>
    <t>离休费</t>
    <phoneticPr fontId="0" type="noConversion"/>
  </si>
  <si>
    <t>退休费</t>
    <phoneticPr fontId="0" type="noConversion"/>
  </si>
  <si>
    <t>生活补助</t>
    <phoneticPr fontId="0" type="noConversion"/>
  </si>
  <si>
    <t>其他对个人和家庭的补助</t>
    <phoneticPr fontId="0" type="noConversion"/>
  </si>
  <si>
    <t>资本性支出</t>
    <phoneticPr fontId="0" type="noConversion"/>
  </si>
  <si>
    <t>房屋建筑物构建</t>
    <phoneticPr fontId="0" type="noConversion"/>
  </si>
  <si>
    <t>办公设备购置</t>
    <phoneticPr fontId="0" type="noConversion"/>
  </si>
</sst>
</file>

<file path=xl/styles.xml><?xml version="1.0" encoding="utf-8"?>
<styleSheet xmlns="http://schemas.openxmlformats.org/spreadsheetml/2006/main">
  <numFmts count="7">
    <numFmt numFmtId="176" formatCode="0.0_);[Red]\(0.0\)"/>
    <numFmt numFmtId="177" formatCode="#,##0.00_ "/>
    <numFmt numFmtId="178" formatCode="* #,##0.00;* \-#,##0.00;* &quot;&quot;??;@"/>
    <numFmt numFmtId="179" formatCode="0.00_ "/>
    <numFmt numFmtId="180" formatCode="#,##0.00_);[Red]\(#,##0.00\)"/>
    <numFmt numFmtId="181" formatCode="#,##0.0000"/>
    <numFmt numFmtId="182" formatCode="#,##0.0"/>
  </numFmts>
  <fonts count="24">
    <font>
      <sz val="9"/>
      <name val="宋体"/>
      <charset val="134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0"/>
      <name val="Trial"/>
      <family val="1"/>
    </font>
    <font>
      <sz val="12"/>
      <name val="Trial"/>
      <family val="1"/>
    </font>
    <font>
      <b/>
      <sz val="9"/>
      <name val="宋体"/>
      <family val="3"/>
      <charset val="134"/>
    </font>
    <font>
      <b/>
      <sz val="24"/>
      <name val="宋体"/>
      <family val="3"/>
      <charset val="134"/>
    </font>
    <font>
      <sz val="20"/>
      <name val="宋体"/>
      <family val="3"/>
      <charset val="134"/>
    </font>
    <font>
      <b/>
      <sz val="26"/>
      <name val="宋体"/>
      <family val="3"/>
      <charset val="134"/>
    </font>
    <font>
      <sz val="14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9"/>
      <color indexed="17"/>
      <name val="宋体"/>
      <family val="3"/>
      <charset val="134"/>
    </font>
    <font>
      <sz val="9"/>
      <color indexed="2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indexed="8"/>
      <name val="宋体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4">
    <xf numFmtId="0" fontId="0" fillId="0" borderId="0">
      <alignment vertical="center"/>
    </xf>
    <xf numFmtId="0" fontId="20" fillId="0" borderId="0"/>
    <xf numFmtId="0" fontId="18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1" fillId="0" borderId="0"/>
  </cellStyleXfs>
  <cellXfs count="19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49" fontId="1" fillId="0" borderId="0" xfId="11" applyNumberFormat="1" applyFont="1" applyFill="1" applyAlignment="1" applyProtection="1">
      <alignment horizontal="left" vertical="center"/>
    </xf>
    <xf numFmtId="49" fontId="1" fillId="0" borderId="0" xfId="11" applyNumberFormat="1" applyFont="1" applyFill="1" applyAlignment="1" applyProtection="1">
      <alignment horizontal="center" vertical="center"/>
    </xf>
    <xf numFmtId="176" fontId="1" fillId="0" borderId="0" xfId="11" applyNumberFormat="1" applyFont="1" applyFill="1" applyAlignment="1">
      <alignment horizontal="center" vertical="center"/>
    </xf>
    <xf numFmtId="0" fontId="1" fillId="0" borderId="0" xfId="11" applyFont="1" applyFill="1" applyAlignment="1">
      <alignment horizontal="center" vertical="center"/>
    </xf>
    <xf numFmtId="176" fontId="1" fillId="0" borderId="0" xfId="11" applyNumberFormat="1" applyFont="1" applyFill="1" applyAlignment="1" applyProtection="1">
      <alignment horizontal="right" vertical="center"/>
    </xf>
    <xf numFmtId="49" fontId="1" fillId="0" borderId="1" xfId="11" applyNumberFormat="1" applyFont="1" applyFill="1" applyBorder="1" applyAlignment="1" applyProtection="1">
      <alignment horizontal="left" vertical="center" wrapText="1"/>
    </xf>
    <xf numFmtId="49" fontId="1" fillId="0" borderId="1" xfId="11" applyNumberFormat="1" applyFont="1" applyFill="1" applyBorder="1" applyAlignment="1" applyProtection="1">
      <alignment horizontal="center" vertical="center" wrapText="1"/>
    </xf>
    <xf numFmtId="177" fontId="1" fillId="0" borderId="1" xfId="11" applyNumberFormat="1" applyFont="1" applyFill="1" applyBorder="1" applyAlignment="1" applyProtection="1">
      <alignment horizontal="right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11" applyFont="1" applyFill="1" applyAlignment="1">
      <alignment vertical="center"/>
    </xf>
    <xf numFmtId="176" fontId="3" fillId="0" borderId="0" xfId="11" applyNumberFormat="1" applyFont="1" applyFill="1" applyAlignment="1" applyProtection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0" fontId="1" fillId="0" borderId="1" xfId="0" applyFont="1" applyBorder="1">
      <alignment vertical="center"/>
    </xf>
    <xf numFmtId="0" fontId="6" fillId="0" borderId="0" xfId="7" applyFont="1" applyFill="1" applyAlignment="1">
      <alignment vertical="center"/>
    </xf>
    <xf numFmtId="0" fontId="1" fillId="0" borderId="0" xfId="7" applyFont="1" applyFill="1" applyAlignment="1">
      <alignment vertical="center"/>
    </xf>
    <xf numFmtId="49" fontId="5" fillId="0" borderId="0" xfId="7" applyNumberFormat="1" applyFont="1" applyFill="1" applyBorder="1" applyAlignment="1" applyProtection="1">
      <alignment vertical="center"/>
    </xf>
    <xf numFmtId="49" fontId="5" fillId="0" borderId="0" xfId="7" applyNumberFormat="1" applyFont="1" applyFill="1" applyAlignment="1" applyProtection="1">
      <alignment vertical="center"/>
    </xf>
    <xf numFmtId="0" fontId="5" fillId="0" borderId="0" xfId="7" applyNumberFormat="1" applyFont="1" applyFill="1" applyAlignment="1" applyProtection="1">
      <alignment vertical="center"/>
    </xf>
    <xf numFmtId="0" fontId="5" fillId="0" borderId="0" xfId="7" applyFont="1" applyFill="1" applyAlignment="1">
      <alignment vertical="center"/>
    </xf>
    <xf numFmtId="0" fontId="20" fillId="0" borderId="0" xfId="7" applyFill="1"/>
    <xf numFmtId="2" fontId="6" fillId="0" borderId="0" xfId="7" applyNumberFormat="1" applyFont="1" applyFill="1" applyAlignment="1" applyProtection="1">
      <alignment horizontal="centerContinuous" vertical="center"/>
    </xf>
    <xf numFmtId="2" fontId="7" fillId="0" borderId="0" xfId="7" applyNumberFormat="1" applyFont="1" applyFill="1" applyAlignment="1" applyProtection="1">
      <alignment horizontal="center" vertical="center"/>
    </xf>
    <xf numFmtId="0" fontId="7" fillId="0" borderId="0" xfId="7" applyFont="1" applyFill="1" applyAlignment="1">
      <alignment vertical="center"/>
    </xf>
    <xf numFmtId="49" fontId="4" fillId="0" borderId="0" xfId="7" applyNumberFormat="1" applyFont="1" applyFill="1" applyAlignment="1" applyProtection="1">
      <alignment horizontal="left" vertical="center"/>
    </xf>
    <xf numFmtId="49" fontId="4" fillId="0" borderId="6" xfId="7" applyNumberFormat="1" applyFont="1" applyFill="1" applyBorder="1" applyAlignment="1" applyProtection="1">
      <alignment horizontal="center" vertical="center"/>
    </xf>
    <xf numFmtId="49" fontId="4" fillId="0" borderId="0" xfId="7" applyNumberFormat="1" applyFont="1" applyFill="1" applyBorder="1" applyAlignment="1" applyProtection="1">
      <alignment horizontal="center" vertical="center"/>
    </xf>
    <xf numFmtId="0" fontId="4" fillId="0" borderId="0" xfId="7" applyNumberFormat="1" applyFont="1" applyFill="1" applyAlignment="1" applyProtection="1">
      <alignment horizontal="center" vertical="center"/>
    </xf>
    <xf numFmtId="178" fontId="4" fillId="0" borderId="0" xfId="7" applyNumberFormat="1" applyFont="1" applyFill="1" applyAlignment="1">
      <alignment vertical="center"/>
    </xf>
    <xf numFmtId="49" fontId="4" fillId="0" borderId="1" xfId="7" applyNumberFormat="1" applyFont="1" applyFill="1" applyBorder="1" applyAlignment="1" applyProtection="1">
      <alignment horizontal="centerContinuous" vertical="center"/>
    </xf>
    <xf numFmtId="1" fontId="0" fillId="0" borderId="1" xfId="7" applyNumberFormat="1" applyFont="1" applyFill="1" applyBorder="1" applyAlignment="1" applyProtection="1">
      <alignment horizontal="center" vertical="center"/>
    </xf>
    <xf numFmtId="49" fontId="5" fillId="0" borderId="1" xfId="7" applyNumberFormat="1" applyFont="1" applyFill="1" applyBorder="1" applyAlignment="1" applyProtection="1">
      <alignment vertical="center"/>
    </xf>
    <xf numFmtId="0" fontId="5" fillId="0" borderId="1" xfId="7" applyNumberFormat="1" applyFont="1" applyFill="1" applyBorder="1" applyAlignment="1" applyProtection="1">
      <alignment vertical="center"/>
    </xf>
    <xf numFmtId="0" fontId="5" fillId="0" borderId="1" xfId="7" applyFont="1" applyFill="1" applyBorder="1" applyAlignment="1">
      <alignment vertical="center"/>
    </xf>
    <xf numFmtId="0" fontId="4" fillId="0" borderId="0" xfId="7" applyFont="1" applyFill="1" applyAlignment="1">
      <alignment horizontal="right" vertical="center"/>
    </xf>
    <xf numFmtId="0" fontId="6" fillId="0" borderId="0" xfId="7" applyFont="1" applyFill="1" applyAlignment="1">
      <alignment horizontal="centerContinuous" vertical="center"/>
    </xf>
    <xf numFmtId="176" fontId="7" fillId="0" borderId="0" xfId="7" applyNumberFormat="1" applyFont="1" applyFill="1" applyAlignment="1">
      <alignment horizontal="right"/>
    </xf>
    <xf numFmtId="176" fontId="4" fillId="0" borderId="0" xfId="7" applyNumberFormat="1" applyFont="1" applyFill="1" applyAlignment="1">
      <alignment horizontal="right"/>
    </xf>
    <xf numFmtId="0" fontId="4" fillId="0" borderId="0" xfId="7" applyFont="1" applyFill="1" applyAlignment="1">
      <alignment vertical="center"/>
    </xf>
    <xf numFmtId="1" fontId="0" fillId="0" borderId="1" xfId="7" applyNumberFormat="1" applyFont="1" applyFill="1" applyBorder="1" applyAlignment="1">
      <alignment horizontal="center" vertical="center"/>
    </xf>
    <xf numFmtId="0" fontId="5" fillId="0" borderId="0" xfId="7" applyFont="1" applyFill="1"/>
    <xf numFmtId="0" fontId="6" fillId="0" borderId="0" xfId="7" applyFont="1" applyFill="1"/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>
      <alignment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6" fillId="0" borderId="0" xfId="0" applyFont="1" applyFill="1" applyAlignment="1"/>
    <xf numFmtId="0" fontId="4" fillId="0" borderId="6" xfId="0" applyFont="1" applyFill="1" applyBorder="1" applyAlignment="1">
      <alignment horizontal="right" vertical="center"/>
    </xf>
    <xf numFmtId="0" fontId="5" fillId="0" borderId="0" xfId="0" applyFont="1" applyFill="1" applyAlignment="1"/>
    <xf numFmtId="0" fontId="0" fillId="0" borderId="1" xfId="0" applyFont="1" applyFill="1" applyBorder="1" applyAlignment="1"/>
    <xf numFmtId="0" fontId="0" fillId="0" borderId="0" xfId="0" applyFont="1" applyFill="1" applyAlignment="1"/>
    <xf numFmtId="0" fontId="6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centerContinuous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Continuous" vertical="center"/>
    </xf>
    <xf numFmtId="4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 wrapText="1"/>
    </xf>
    <xf numFmtId="177" fontId="5" fillId="0" borderId="2" xfId="1" applyNumberFormat="1" applyFont="1" applyFill="1" applyBorder="1" applyAlignment="1" applyProtection="1">
      <alignment horizontal="right" vertical="center"/>
    </xf>
    <xf numFmtId="179" fontId="5" fillId="0" borderId="8" xfId="1" applyNumberFormat="1" applyFont="1" applyFill="1" applyBorder="1" applyAlignment="1">
      <alignment vertical="center"/>
    </xf>
    <xf numFmtId="49" fontId="5" fillId="0" borderId="1" xfId="10" applyNumberFormat="1" applyFont="1" applyFill="1" applyBorder="1" applyAlignment="1">
      <alignment horizontal="left" vertical="center" wrapText="1"/>
    </xf>
    <xf numFmtId="180" fontId="5" fillId="0" borderId="2" xfId="1" applyNumberFormat="1" applyFont="1" applyFill="1" applyBorder="1" applyAlignment="1" applyProtection="1">
      <alignment horizontal="right" vertical="center"/>
    </xf>
    <xf numFmtId="0" fontId="5" fillId="0" borderId="1" xfId="1" applyFont="1" applyFill="1" applyBorder="1" applyAlignment="1">
      <alignment vertical="center"/>
    </xf>
    <xf numFmtId="180" fontId="5" fillId="0" borderId="1" xfId="1" applyNumberFormat="1" applyFont="1" applyFill="1" applyBorder="1" applyAlignment="1" applyProtection="1">
      <alignment horizontal="right" vertical="center"/>
    </xf>
    <xf numFmtId="0" fontId="5" fillId="0" borderId="1" xfId="1" applyFont="1" applyFill="1" applyBorder="1" applyAlignment="1">
      <alignment vertical="center" wrapText="1"/>
    </xf>
    <xf numFmtId="0" fontId="20" fillId="0" borderId="1" xfId="1" applyBorder="1"/>
    <xf numFmtId="179" fontId="5" fillId="0" borderId="1" xfId="1" applyNumberFormat="1" applyFont="1" applyFill="1" applyBorder="1" applyAlignment="1">
      <alignment vertical="center"/>
    </xf>
    <xf numFmtId="4" fontId="5" fillId="0" borderId="9" xfId="1" applyNumberFormat="1" applyFont="1" applyFill="1" applyBorder="1" applyAlignment="1" applyProtection="1">
      <alignment horizontal="right" vertical="center"/>
    </xf>
    <xf numFmtId="4" fontId="5" fillId="0" borderId="1" xfId="1" applyNumberFormat="1" applyFont="1" applyFill="1" applyBorder="1" applyAlignment="1" applyProtection="1">
      <alignment horizontal="righ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179" fontId="5" fillId="0" borderId="7" xfId="1" applyNumberFormat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77" fontId="5" fillId="0" borderId="1" xfId="1" applyNumberFormat="1" applyFont="1" applyFill="1" applyBorder="1" applyAlignment="1">
      <alignment horizontal="right" vertical="center"/>
    </xf>
    <xf numFmtId="179" fontId="9" fillId="0" borderId="1" xfId="1" applyNumberFormat="1" applyFont="1" applyFill="1" applyBorder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5" fillId="0" borderId="0" xfId="0" applyFont="1" applyAlignment="1"/>
    <xf numFmtId="0" fontId="1" fillId="0" borderId="0" xfId="0" applyFont="1" applyFill="1" applyAlignment="1"/>
    <xf numFmtId="0" fontId="0" fillId="0" borderId="0" xfId="0" applyFont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Fill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0" applyNumberFormat="1" applyFont="1" applyFill="1" applyAlignment="1" applyProtection="1">
      <alignment horizontal="centerContinuous"/>
    </xf>
    <xf numFmtId="0" fontId="5" fillId="0" borderId="0" xfId="0" applyFont="1" applyFill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6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7" fillId="0" borderId="0" xfId="0" applyFont="1" applyAlignment="1"/>
    <xf numFmtId="49" fontId="0" fillId="0" borderId="0" xfId="0" applyNumberFormat="1" applyFont="1" applyFill="1" applyAlignment="1" applyProtection="1"/>
    <xf numFmtId="181" fontId="0" fillId="0" borderId="0" xfId="0" applyNumberFormat="1" applyFont="1" applyFill="1" applyAlignment="1" applyProtection="1"/>
    <xf numFmtId="0" fontId="12" fillId="0" borderId="0" xfId="0" applyFont="1" applyFill="1" applyAlignment="1"/>
    <xf numFmtId="49" fontId="12" fillId="0" borderId="0" xfId="0" applyNumberFormat="1" applyFont="1" applyFill="1" applyAlignment="1" applyProtection="1"/>
    <xf numFmtId="0" fontId="13" fillId="0" borderId="0" xfId="0" applyFont="1" applyFill="1" applyAlignment="1"/>
    <xf numFmtId="182" fontId="0" fillId="0" borderId="0" xfId="0" applyNumberFormat="1" applyFont="1" applyFill="1" applyAlignment="1" applyProtection="1"/>
    <xf numFmtId="0" fontId="3" fillId="0" borderId="1" xfId="0" applyFont="1" applyBorder="1" applyAlignment="1">
      <alignment horizontal="center" vertical="center"/>
    </xf>
    <xf numFmtId="49" fontId="20" fillId="0" borderId="1" xfId="12" applyNumberFormat="1" applyFill="1" applyBorder="1">
      <alignment vertical="center"/>
    </xf>
    <xf numFmtId="49" fontId="20" fillId="0" borderId="2" xfId="12" applyNumberFormat="1" applyFill="1" applyBorder="1">
      <alignment vertical="center"/>
    </xf>
    <xf numFmtId="177" fontId="3" fillId="0" borderId="1" xfId="0" applyNumberFormat="1" applyFont="1" applyBorder="1" applyAlignment="1">
      <alignment vertical="center"/>
    </xf>
    <xf numFmtId="177" fontId="1" fillId="0" borderId="1" xfId="0" applyNumberFormat="1" applyFont="1" applyBorder="1">
      <alignment vertical="center"/>
    </xf>
    <xf numFmtId="177" fontId="22" fillId="0" borderId="1" xfId="13" applyNumberFormat="1" applyFont="1" applyFill="1" applyBorder="1" applyAlignment="1">
      <alignment vertical="center" shrinkToFit="1"/>
    </xf>
    <xf numFmtId="177" fontId="22" fillId="0" borderId="1" xfId="13" applyNumberFormat="1" applyFont="1" applyBorder="1" applyAlignment="1">
      <alignment vertical="center" shrinkToFit="1"/>
    </xf>
    <xf numFmtId="0" fontId="3" fillId="0" borderId="12" xfId="0" applyFont="1" applyBorder="1" applyAlignment="1">
      <alignment horizontal="right" vertical="center"/>
    </xf>
    <xf numFmtId="0" fontId="22" fillId="0" borderId="11" xfId="13" applyFont="1" applyFill="1" applyBorder="1" applyAlignment="1">
      <alignment horizontal="right" vertical="center" shrinkToFit="1"/>
    </xf>
    <xf numFmtId="0" fontId="22" fillId="0" borderId="13" xfId="13" applyFont="1" applyBorder="1" applyAlignment="1">
      <alignment horizontal="right" vertical="center" shrinkToFit="1"/>
    </xf>
    <xf numFmtId="0" fontId="22" fillId="0" borderId="10" xfId="13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22" fillId="0" borderId="16" xfId="13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22" fillId="0" borderId="1" xfId="13" applyFont="1" applyBorder="1" applyAlignment="1">
      <alignment horizontal="right" vertical="center" shrinkToFit="1"/>
    </xf>
    <xf numFmtId="0" fontId="22" fillId="0" borderId="1" xfId="13" applyFont="1" applyFill="1" applyBorder="1" applyAlignment="1">
      <alignment horizontal="left" vertical="center" shrinkToFit="1"/>
    </xf>
    <xf numFmtId="0" fontId="22" fillId="0" borderId="1" xfId="13" applyFont="1" applyBorder="1" applyAlignment="1">
      <alignment horizontal="left" vertical="center" shrinkToFit="1"/>
    </xf>
    <xf numFmtId="0" fontId="22" fillId="5" borderId="1" xfId="13" applyFont="1" applyFill="1" applyBorder="1" applyAlignment="1">
      <alignment horizontal="left" vertical="center" shrinkToFit="1"/>
    </xf>
    <xf numFmtId="0" fontId="22" fillId="0" borderId="1" xfId="13" applyFont="1" applyBorder="1" applyAlignment="1">
      <alignment vertical="center" shrinkToFit="1"/>
    </xf>
    <xf numFmtId="0" fontId="23" fillId="0" borderId="1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0" fillId="0" borderId="1" xfId="0" applyFont="1" applyFill="1" applyBorder="1">
      <alignment vertical="center"/>
    </xf>
    <xf numFmtId="0" fontId="22" fillId="0" borderId="7" xfId="13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23" fillId="0" borderId="18" xfId="0" applyFont="1" applyBorder="1" applyAlignment="1">
      <alignment horizontal="left" vertical="center" shrinkToFit="1"/>
    </xf>
    <xf numFmtId="0" fontId="22" fillId="0" borderId="19" xfId="13" applyFont="1" applyBorder="1" applyAlignment="1">
      <alignment vertical="center" shrinkToFit="1"/>
    </xf>
    <xf numFmtId="0" fontId="22" fillId="0" borderId="14" xfId="13" applyFont="1" applyBorder="1" applyAlignment="1">
      <alignment vertical="center" shrinkToFit="1"/>
    </xf>
    <xf numFmtId="0" fontId="22" fillId="0" borderId="9" xfId="13" applyFont="1" applyBorder="1" applyAlignment="1">
      <alignment horizontal="left" vertical="center" shrinkToFit="1"/>
    </xf>
    <xf numFmtId="0" fontId="22" fillId="0" borderId="20" xfId="13" applyFont="1" applyBorder="1" applyAlignment="1">
      <alignment vertical="center" shrinkToFit="1"/>
    </xf>
    <xf numFmtId="0" fontId="2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14" fillId="0" borderId="0" xfId="0" applyNumberFormat="1" applyFont="1" applyFill="1" applyAlignment="1" applyProtection="1">
      <alignment horizontal="center"/>
    </xf>
    <xf numFmtId="0" fontId="15" fillId="0" borderId="0" xfId="0" applyFont="1" applyFill="1" applyAlignment="1">
      <alignment horizontal="center"/>
    </xf>
    <xf numFmtId="31" fontId="2" fillId="0" borderId="0" xfId="0" applyNumberFormat="1" applyFont="1" applyFill="1" applyAlignment="1">
      <alignment horizont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22" fillId="0" borderId="7" xfId="13" applyFont="1" applyBorder="1" applyAlignment="1">
      <alignment horizontal="center" vertical="center" shrinkToFit="1"/>
    </xf>
    <xf numFmtId="0" fontId="22" fillId="0" borderId="17" xfId="13" applyFont="1" applyBorder="1" applyAlignment="1">
      <alignment horizontal="center" vertical="center" shrinkToFit="1"/>
    </xf>
    <xf numFmtId="0" fontId="22" fillId="0" borderId="8" xfId="13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10" applyNumberFormat="1" applyFont="1" applyFill="1" applyBorder="1" applyAlignment="1">
      <alignment horizontal="center" vertical="center" wrapText="1"/>
    </xf>
    <xf numFmtId="0" fontId="4" fillId="0" borderId="1" xfId="6" applyFont="1" applyBorder="1">
      <alignment vertical="center"/>
    </xf>
    <xf numFmtId="0" fontId="4" fillId="0" borderId="1" xfId="7" applyNumberFormat="1" applyFont="1" applyFill="1" applyBorder="1" applyAlignment="1" applyProtection="1">
      <alignment horizontal="center" vertical="center" wrapText="1"/>
    </xf>
    <xf numFmtId="49" fontId="4" fillId="0" borderId="1" xfId="7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11" applyFont="1" applyFill="1" applyBorder="1" applyAlignment="1">
      <alignment horizontal="center" vertical="center" wrapText="1"/>
    </xf>
    <xf numFmtId="0" fontId="3" fillId="0" borderId="2" xfId="11" applyFont="1" applyFill="1" applyBorder="1" applyAlignment="1">
      <alignment horizontal="center" vertical="center" wrapText="1"/>
    </xf>
    <xf numFmtId="0" fontId="2" fillId="0" borderId="0" xfId="11" applyFont="1" applyFill="1" applyAlignment="1">
      <alignment horizontal="center" vertical="center"/>
    </xf>
    <xf numFmtId="0" fontId="3" fillId="0" borderId="1" xfId="11" applyNumberFormat="1" applyFont="1" applyFill="1" applyBorder="1" applyAlignment="1" applyProtection="1">
      <alignment horizontal="center" vertical="center"/>
    </xf>
    <xf numFmtId="0" fontId="3" fillId="0" borderId="2" xfId="11" applyNumberFormat="1" applyFont="1" applyFill="1" applyBorder="1" applyAlignment="1" applyProtection="1">
      <alignment horizontal="center" vertical="center"/>
    </xf>
    <xf numFmtId="176" fontId="3" fillId="0" borderId="1" xfId="11" applyNumberFormat="1" applyFont="1" applyFill="1" applyBorder="1" applyAlignment="1" applyProtection="1">
      <alignment horizontal="center" vertical="center" wrapText="1"/>
    </xf>
    <xf numFmtId="176" fontId="3" fillId="0" borderId="2" xfId="11" applyNumberFormat="1" applyFont="1" applyFill="1" applyBorder="1" applyAlignment="1" applyProtection="1">
      <alignment horizontal="center" vertical="center" wrapText="1"/>
    </xf>
    <xf numFmtId="0" fontId="3" fillId="0" borderId="2" xfId="11" applyNumberFormat="1" applyFont="1" applyFill="1" applyBorder="1" applyAlignment="1" applyProtection="1">
      <alignment horizontal="center" vertical="center" wrapText="1"/>
    </xf>
    <xf numFmtId="0" fontId="3" fillId="0" borderId="4" xfId="11" applyNumberFormat="1" applyFont="1" applyFill="1" applyBorder="1" applyAlignment="1" applyProtection="1">
      <alignment horizontal="center" vertical="center" wrapText="1"/>
    </xf>
    <xf numFmtId="0" fontId="3" fillId="0" borderId="3" xfId="11" applyNumberFormat="1" applyFont="1" applyFill="1" applyBorder="1" applyAlignment="1" applyProtection="1">
      <alignment horizontal="center" vertical="center" wrapText="1"/>
    </xf>
    <xf numFmtId="0" fontId="3" fillId="0" borderId="5" xfId="11" applyNumberFormat="1" applyFont="1" applyFill="1" applyBorder="1" applyAlignment="1" applyProtection="1">
      <alignment horizontal="center" vertical="center" wrapText="1"/>
    </xf>
  </cellXfs>
  <cellStyles count="14">
    <cellStyle name="差_02一般公共预算支出表" xfId="4"/>
    <cellStyle name="差_3B97AC48F17A47EDADE60290E8A73684" xfId="8"/>
    <cellStyle name="差_8448D960152F4A379C699B2EBF1292B6" xfId="9"/>
    <cellStyle name="常规" xfId="0" builtinId="0"/>
    <cellStyle name="常规 2" xfId="11"/>
    <cellStyle name="常规 3" xfId="12"/>
    <cellStyle name="常规 4" xfId="13"/>
    <cellStyle name="常规_【支出项目录入表】本溪市土地资源储备中心" xfId="10"/>
    <cellStyle name="常规_3B97AC48F17A47EDADE60290E8A73684" xfId="1"/>
    <cellStyle name="常规_BC4499C976194EDE8742DC718590C27A" xfId="7"/>
    <cellStyle name="常规_支出项目录入表" xfId="6"/>
    <cellStyle name="好_02一般公共预算支出表" xfId="2"/>
    <cellStyle name="好_3B97AC48F17A47EDADE60290E8A73684" xfId="5"/>
    <cellStyle name="好_8448D960152F4A379C699B2EBF1292B6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9"/>
  <sheetViews>
    <sheetView showGridLines="0" showZeros="0" view="pageBreakPreview" zoomScaleNormal="100" workbookViewId="0">
      <selection activeCell="T16" sqref="T16"/>
    </sheetView>
  </sheetViews>
  <sheetFormatPr defaultColWidth="7" defaultRowHeight="11.25"/>
  <cols>
    <col min="1" max="5" width="8.83203125" style="103" customWidth="1"/>
    <col min="6" max="6" width="8.83203125" style="67" customWidth="1"/>
    <col min="7" max="16" width="8.83203125" style="103" customWidth="1"/>
    <col min="17" max="19" width="7" style="103" customWidth="1"/>
    <col min="20" max="20" width="50.83203125" style="103" customWidth="1"/>
    <col min="21" max="16384" width="7" style="103"/>
  </cols>
  <sheetData>
    <row r="1" spans="1:26" ht="15.6" customHeight="1">
      <c r="A1" s="124" t="s">
        <v>0</v>
      </c>
      <c r="Y1"/>
      <c r="Z1"/>
    </row>
    <row r="2" spans="1:26" ht="10.9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0.9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0.9" customHeight="1">
      <c r="H4" s="67"/>
      <c r="Y4"/>
      <c r="Z4"/>
    </row>
    <row r="5" spans="1:26" ht="10.9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0.9" customHeight="1">
      <c r="T6" s="125"/>
      <c r="U6" s="125"/>
      <c r="V6" s="67"/>
      <c r="Y6"/>
      <c r="Z6"/>
    </row>
    <row r="7" spans="1:26" ht="10.9" customHeight="1">
      <c r="T7" s="125"/>
      <c r="U7" s="67"/>
      <c r="V7" s="67"/>
      <c r="W7" s="67"/>
      <c r="Y7"/>
      <c r="Z7"/>
    </row>
    <row r="8" spans="1:26" s="67" customFormat="1" ht="10.9" customHeight="1">
      <c r="W8" s="126"/>
      <c r="X8" s="51"/>
      <c r="Y8" s="51"/>
      <c r="Z8" s="51"/>
    </row>
    <row r="9" spans="1:26" ht="10.9" customHeight="1">
      <c r="D9" s="67"/>
      <c r="U9" s="67"/>
      <c r="V9" s="67"/>
      <c r="W9" s="67"/>
      <c r="X9" s="67"/>
      <c r="Y9"/>
      <c r="Z9"/>
    </row>
    <row r="10" spans="1:26" ht="10.9" customHeight="1">
      <c r="D10" s="67"/>
      <c r="N10" s="67"/>
      <c r="O10" s="67"/>
      <c r="U10" s="67"/>
      <c r="V10" s="67"/>
      <c r="W10" s="67"/>
      <c r="X10" s="67"/>
      <c r="Y10"/>
      <c r="Z10"/>
    </row>
    <row r="11" spans="1:26" s="122" customFormat="1" ht="31.15" customHeight="1">
      <c r="A11" s="167" t="s">
        <v>314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27"/>
      <c r="R11" s="127"/>
      <c r="S11" s="127"/>
      <c r="T11" s="128"/>
      <c r="U11" s="127"/>
      <c r="V11" s="127"/>
      <c r="W11" s="127"/>
      <c r="X11" s="127"/>
      <c r="Y11"/>
      <c r="Z11"/>
    </row>
    <row r="12" spans="1:26" ht="19.5" customHeight="1">
      <c r="A12" s="168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67"/>
      <c r="T12" s="125"/>
      <c r="U12" s="67"/>
      <c r="V12" s="67"/>
      <c r="W12" s="67"/>
      <c r="X12" s="67"/>
      <c r="Y12"/>
      <c r="Z12"/>
    </row>
    <row r="13" spans="1:26" ht="10.9" customHeight="1">
      <c r="A13" s="67"/>
      <c r="B13" s="67"/>
      <c r="D13" s="67"/>
      <c r="E13" s="67"/>
      <c r="H13" s="67"/>
      <c r="N13" s="67"/>
      <c r="O13" s="67"/>
      <c r="U13" s="67"/>
      <c r="V13" s="67"/>
      <c r="X13" s="67"/>
      <c r="Y13"/>
      <c r="Z13"/>
    </row>
    <row r="14" spans="1:26" ht="10.9" customHeight="1">
      <c r="A14" s="67"/>
      <c r="B14" s="67"/>
      <c r="E14" s="67"/>
      <c r="N14" s="67"/>
      <c r="U14" s="67"/>
      <c r="V14" s="67"/>
      <c r="X14" s="67"/>
      <c r="Y14"/>
      <c r="Z14"/>
    </row>
    <row r="15" spans="1:26" ht="56.25" customHeight="1">
      <c r="A15" s="67"/>
      <c r="B15" s="67"/>
      <c r="C15" s="67"/>
      <c r="D15" s="67"/>
      <c r="E15" s="67"/>
      <c r="G15" s="67"/>
      <c r="H15" s="67"/>
      <c r="I15" s="67"/>
      <c r="J15" s="67"/>
      <c r="S15" s="67"/>
      <c r="T15" s="67"/>
      <c r="U15" s="67"/>
      <c r="V15" s="67"/>
      <c r="W15" s="67"/>
      <c r="X15" s="67"/>
      <c r="Y15"/>
      <c r="Z15"/>
    </row>
    <row r="16" spans="1:26" ht="43.5" customHeight="1">
      <c r="H16" s="67"/>
      <c r="R16" s="67"/>
      <c r="S16" s="67"/>
      <c r="U16" s="67"/>
      <c r="V16" s="67"/>
      <c r="W16" s="67"/>
      <c r="X16" s="67"/>
      <c r="Y16"/>
      <c r="Z16"/>
    </row>
    <row r="17" spans="1:26" s="123" customFormat="1" ht="25.9" customHeight="1">
      <c r="A17" s="169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S17" s="129"/>
      <c r="T17" s="129"/>
      <c r="U17" s="129"/>
      <c r="V17" s="129"/>
      <c r="W17" s="129"/>
      <c r="X17"/>
      <c r="Y17"/>
      <c r="Z17" s="129"/>
    </row>
    <row r="18" spans="1:26" ht="10.9" customHeight="1">
      <c r="E18" s="67"/>
      <c r="T18" s="67"/>
      <c r="U18" s="130"/>
      <c r="V18" s="125"/>
      <c r="X18"/>
      <c r="Y18"/>
      <c r="Z18" s="67"/>
    </row>
    <row r="19" spans="1:26">
      <c r="A19" s="67"/>
      <c r="E19" s="67"/>
      <c r="F19" s="125"/>
      <c r="X19"/>
      <c r="Y19"/>
      <c r="Z19" s="67"/>
    </row>
    <row r="20" spans="1:26">
      <c r="O20" s="67"/>
      <c r="V20"/>
      <c r="W20"/>
      <c r="X20"/>
      <c r="Y20"/>
      <c r="Z20" s="67"/>
    </row>
    <row r="21" spans="1:26">
      <c r="O21" s="67"/>
      <c r="V21"/>
      <c r="W21"/>
      <c r="X21"/>
      <c r="Y21"/>
      <c r="Z21" s="67"/>
    </row>
    <row r="22" spans="1:26">
      <c r="V22"/>
      <c r="W22"/>
      <c r="X22"/>
      <c r="Y22"/>
    </row>
    <row r="23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M27" s="67"/>
    </row>
    <row r="28" spans="1:26">
      <c r="M28" s="67"/>
    </row>
    <row r="29" spans="1:26">
      <c r="B29" s="103" t="s">
        <v>1</v>
      </c>
    </row>
  </sheetData>
  <sheetProtection formatCells="0" formatColumns="0" formatRows="0"/>
  <mergeCells count="3">
    <mergeCell ref="A11:P11"/>
    <mergeCell ref="A12:O12"/>
    <mergeCell ref="A17:P17"/>
  </mergeCells>
  <phoneticPr fontId="0" type="noConversion"/>
  <printOptions horizontalCentered="1"/>
  <pageMargins left="0.63" right="0.63" top="0.79" bottom="0.79" header="0.39" footer="0.39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V12"/>
  <sheetViews>
    <sheetView showGridLines="0" showZeros="0" view="pageBreakPreview" zoomScaleNormal="100" workbookViewId="0">
      <selection activeCell="M29" sqref="M29"/>
    </sheetView>
  </sheetViews>
  <sheetFormatPr defaultColWidth="9.1640625" defaultRowHeight="20.100000000000001" customHeight="1"/>
  <cols>
    <col min="1" max="1" width="24.6640625" style="24" customWidth="1"/>
    <col min="2" max="3" width="15.6640625" style="25" customWidth="1"/>
    <col min="4" max="4" width="6.83203125" style="25" customWidth="1"/>
    <col min="5" max="5" width="7" style="25" customWidth="1"/>
    <col min="6" max="6" width="13" style="26" customWidth="1"/>
    <col min="7" max="7" width="12.1640625" style="27" customWidth="1"/>
    <col min="8" max="8" width="16.5" style="27" customWidth="1"/>
    <col min="9" max="9" width="12" style="27" customWidth="1"/>
    <col min="10" max="10" width="10.1640625" style="27" customWidth="1"/>
    <col min="11" max="11" width="7.33203125" style="27" customWidth="1"/>
    <col min="12" max="12" width="5.83203125" style="27" customWidth="1"/>
    <col min="13" max="13" width="7.83203125" style="27" customWidth="1"/>
    <col min="14" max="203" width="9" style="27" customWidth="1"/>
    <col min="204" max="210" width="9.1640625" style="28" customWidth="1"/>
    <col min="211" max="16384" width="9.1640625" style="28"/>
  </cols>
  <sheetData>
    <row r="1" spans="1:256" s="15" customFormat="1" ht="15.95" customHeight="1">
      <c r="A1" s="25"/>
      <c r="M1" s="42" t="s">
        <v>99</v>
      </c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1:256" s="22" customFormat="1" ht="27.95" customHeight="1">
      <c r="A2" s="29" t="s">
        <v>100</v>
      </c>
      <c r="B2" s="29"/>
      <c r="C2" s="29"/>
      <c r="D2" s="29"/>
      <c r="E2" s="29"/>
      <c r="F2" s="29"/>
      <c r="G2" s="29"/>
      <c r="H2" s="29"/>
      <c r="I2" s="29"/>
      <c r="J2" s="43"/>
      <c r="K2" s="43"/>
      <c r="L2" s="43"/>
      <c r="M2" s="43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</row>
    <row r="3" spans="1:256" s="23" customFormat="1" ht="15.75" customHeight="1">
      <c r="A3" s="30"/>
      <c r="B3" s="30"/>
      <c r="C3" s="30"/>
      <c r="D3" s="30"/>
      <c r="E3" s="30"/>
      <c r="F3" s="30"/>
      <c r="G3" s="31"/>
      <c r="H3" s="31"/>
      <c r="I3" s="44"/>
      <c r="J3" s="31"/>
      <c r="K3" s="31"/>
      <c r="L3" s="31"/>
      <c r="M3" s="44"/>
    </row>
    <row r="4" spans="1:256" s="23" customFormat="1" ht="12.75" customHeight="1">
      <c r="A4" s="32"/>
      <c r="B4" s="33"/>
      <c r="C4" s="33"/>
      <c r="D4" s="34"/>
      <c r="E4" s="34"/>
      <c r="F4" s="35"/>
      <c r="G4" s="36"/>
      <c r="H4" s="36"/>
      <c r="I4" s="45"/>
      <c r="J4" s="46"/>
      <c r="K4" s="46"/>
      <c r="L4" s="46"/>
      <c r="M4" s="45" t="s">
        <v>4</v>
      </c>
    </row>
    <row r="5" spans="1:256" s="23" customFormat="1" ht="21" customHeight="1">
      <c r="A5" s="185" t="s">
        <v>5</v>
      </c>
      <c r="B5" s="37" t="s">
        <v>101</v>
      </c>
      <c r="C5" s="37"/>
      <c r="D5" s="185" t="s">
        <v>102</v>
      </c>
      <c r="E5" s="185" t="s">
        <v>103</v>
      </c>
      <c r="F5" s="184" t="s">
        <v>36</v>
      </c>
      <c r="G5" s="182" t="s">
        <v>9</v>
      </c>
      <c r="H5" s="182" t="s">
        <v>10</v>
      </c>
      <c r="I5" s="182" t="s">
        <v>11</v>
      </c>
      <c r="J5" s="182" t="s">
        <v>12</v>
      </c>
      <c r="K5" s="182" t="s">
        <v>13</v>
      </c>
      <c r="L5" s="182" t="s">
        <v>14</v>
      </c>
      <c r="M5" s="182" t="s">
        <v>104</v>
      </c>
    </row>
    <row r="6" spans="1:256" s="23" customFormat="1" ht="14.25" customHeight="1">
      <c r="A6" s="185"/>
      <c r="B6" s="185" t="s">
        <v>105</v>
      </c>
      <c r="C6" s="185" t="s">
        <v>106</v>
      </c>
      <c r="D6" s="185"/>
      <c r="E6" s="185"/>
      <c r="F6" s="184"/>
      <c r="G6" s="182"/>
      <c r="H6" s="183"/>
      <c r="I6" s="183"/>
      <c r="J6" s="183"/>
      <c r="K6" s="182"/>
      <c r="L6" s="182"/>
      <c r="M6" s="182"/>
    </row>
    <row r="7" spans="1:256" s="23" customFormat="1" ht="36.75" customHeight="1">
      <c r="A7" s="185"/>
      <c r="B7" s="185"/>
      <c r="C7" s="185"/>
      <c r="D7" s="185"/>
      <c r="E7" s="185"/>
      <c r="F7" s="184"/>
      <c r="G7" s="182"/>
      <c r="H7" s="183"/>
      <c r="I7" s="183"/>
      <c r="J7" s="183"/>
      <c r="K7" s="182"/>
      <c r="L7" s="182"/>
      <c r="M7" s="182"/>
    </row>
    <row r="8" spans="1:256" s="23" customFormat="1" ht="24.95" customHeight="1">
      <c r="A8" s="38" t="s">
        <v>19</v>
      </c>
      <c r="B8" s="38" t="s">
        <v>19</v>
      </c>
      <c r="C8" s="38" t="s">
        <v>19</v>
      </c>
      <c r="D8" s="38" t="s">
        <v>19</v>
      </c>
      <c r="E8" s="38" t="s">
        <v>19</v>
      </c>
      <c r="F8" s="38">
        <v>1</v>
      </c>
      <c r="G8" s="38">
        <v>2</v>
      </c>
      <c r="H8" s="38">
        <v>14</v>
      </c>
      <c r="I8" s="38">
        <v>15</v>
      </c>
      <c r="J8" s="47">
        <v>16</v>
      </c>
      <c r="K8" s="38">
        <v>17</v>
      </c>
      <c r="L8" s="47">
        <v>19</v>
      </c>
      <c r="M8" s="38">
        <v>24</v>
      </c>
    </row>
    <row r="9" spans="1:256" ht="24.95" customHeight="1">
      <c r="A9" s="39"/>
      <c r="B9" s="39"/>
      <c r="C9" s="39"/>
      <c r="D9" s="39"/>
      <c r="E9" s="39"/>
      <c r="F9" s="40"/>
      <c r="G9" s="41"/>
      <c r="H9" s="41"/>
      <c r="I9" s="41"/>
      <c r="J9" s="41"/>
      <c r="K9" s="41"/>
      <c r="L9" s="41"/>
      <c r="M9" s="41"/>
    </row>
    <row r="10" spans="1:256" ht="24.95" customHeight="1">
      <c r="A10" s="39"/>
      <c r="B10" s="39"/>
      <c r="C10" s="39"/>
      <c r="D10" s="39"/>
      <c r="E10" s="39"/>
      <c r="F10" s="40"/>
      <c r="G10" s="41"/>
      <c r="H10" s="41"/>
      <c r="I10" s="41"/>
      <c r="J10" s="41"/>
      <c r="K10" s="41"/>
      <c r="L10" s="41"/>
      <c r="M10" s="41"/>
    </row>
    <row r="11" spans="1:256" ht="24.95" customHeight="1">
      <c r="A11" s="39"/>
      <c r="B11" s="39"/>
      <c r="C11" s="39"/>
      <c r="D11" s="39"/>
      <c r="E11" s="39"/>
      <c r="F11" s="40"/>
      <c r="G11" s="41"/>
      <c r="H11" s="41"/>
      <c r="I11" s="41"/>
      <c r="J11" s="41"/>
      <c r="K11" s="41"/>
      <c r="L11" s="41"/>
      <c r="M11" s="41"/>
    </row>
    <row r="12" spans="1:256" ht="24.95" customHeight="1">
      <c r="A12" s="39"/>
      <c r="B12" s="39"/>
      <c r="C12" s="39"/>
      <c r="D12" s="39"/>
      <c r="E12" s="39"/>
      <c r="F12" s="40"/>
      <c r="G12" s="41"/>
      <c r="H12" s="41"/>
      <c r="I12" s="41"/>
      <c r="J12" s="41"/>
      <c r="K12" s="41"/>
      <c r="L12" s="41"/>
      <c r="M12" s="41"/>
    </row>
  </sheetData>
  <sheetProtection formatCells="0" formatColumns="0" formatRows="0"/>
  <mergeCells count="13">
    <mergeCell ref="F5:F7"/>
    <mergeCell ref="A5:A7"/>
    <mergeCell ref="B6:B7"/>
    <mergeCell ref="C6:C7"/>
    <mergeCell ref="D5:D7"/>
    <mergeCell ref="E5:E7"/>
    <mergeCell ref="M5:M7"/>
    <mergeCell ref="G5:G7"/>
    <mergeCell ref="H5:H7"/>
    <mergeCell ref="I5:I7"/>
    <mergeCell ref="J5:J7"/>
    <mergeCell ref="K5:K7"/>
    <mergeCell ref="L5:L7"/>
  </mergeCells>
  <phoneticPr fontId="0" type="noConversion"/>
  <printOptions horizontalCentered="1"/>
  <pageMargins left="0.63" right="0.63" top="0.79" bottom="0.87" header="0" footer="0.51"/>
  <pageSetup paperSize="9" fitToHeight="2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68"/>
  <sheetViews>
    <sheetView showGridLines="0" showZeros="0" view="pageBreakPreview" topLeftCell="A19" zoomScaleNormal="100" workbookViewId="0">
      <selection activeCell="D6" sqref="D6"/>
    </sheetView>
  </sheetViews>
  <sheetFormatPr defaultColWidth="9.33203125" defaultRowHeight="11.25"/>
  <cols>
    <col min="1" max="1" width="46.33203125" customWidth="1"/>
    <col min="2" max="4" width="29" customWidth="1"/>
  </cols>
  <sheetData>
    <row r="1" spans="1:4" s="15" customFormat="1" ht="17.25" customHeight="1">
      <c r="D1" s="12" t="s">
        <v>107</v>
      </c>
    </row>
    <row r="2" spans="1:4" ht="46.5" customHeight="1">
      <c r="A2" s="16" t="s">
        <v>108</v>
      </c>
      <c r="B2" s="17"/>
      <c r="C2" s="17"/>
      <c r="D2" s="17"/>
    </row>
    <row r="3" spans="1:4" s="1" customFormat="1" ht="17.100000000000001" customHeight="1">
      <c r="D3" s="18" t="s">
        <v>4</v>
      </c>
    </row>
    <row r="4" spans="1:4" s="1" customFormat="1" ht="22.5" customHeight="1">
      <c r="A4" s="186" t="s">
        <v>28</v>
      </c>
      <c r="B4" s="20" t="s">
        <v>22</v>
      </c>
      <c r="C4" s="20"/>
      <c r="D4" s="20"/>
    </row>
    <row r="5" spans="1:4" s="1" customFormat="1" ht="22.5" customHeight="1">
      <c r="A5" s="186"/>
      <c r="B5" s="19" t="s">
        <v>8</v>
      </c>
      <c r="C5" s="19" t="s">
        <v>25</v>
      </c>
      <c r="D5" s="19" t="s">
        <v>18</v>
      </c>
    </row>
    <row r="6" spans="1:4" s="1" customFormat="1" ht="24" customHeight="1">
      <c r="A6" s="132" t="s">
        <v>8</v>
      </c>
      <c r="B6" s="136">
        <f>C6+D6</f>
        <v>1266</v>
      </c>
      <c r="C6" s="21">
        <f>C7+C12+C21+C29+C32+C36</f>
        <v>807</v>
      </c>
      <c r="D6" s="21">
        <f>D7+D12+D21+D29+D32+D36</f>
        <v>459</v>
      </c>
    </row>
    <row r="7" spans="1:4" s="1" customFormat="1" ht="24" customHeight="1">
      <c r="A7" s="132" t="s">
        <v>113</v>
      </c>
      <c r="B7" s="136">
        <f t="shared" ref="B7:B39" si="0">C7+D7</f>
        <v>605</v>
      </c>
      <c r="C7" s="136">
        <f>SUM(C8:C11)</f>
        <v>605</v>
      </c>
      <c r="D7" s="21"/>
    </row>
    <row r="8" spans="1:4" s="1" customFormat="1" ht="24" customHeight="1">
      <c r="A8" s="133" t="s">
        <v>114</v>
      </c>
      <c r="B8" s="136">
        <f t="shared" si="0"/>
        <v>217</v>
      </c>
      <c r="C8" s="136">
        <v>217</v>
      </c>
      <c r="D8" s="21"/>
    </row>
    <row r="9" spans="1:4" s="1" customFormat="1" ht="24" customHeight="1">
      <c r="A9" s="132" t="s">
        <v>115</v>
      </c>
      <c r="B9" s="136">
        <f t="shared" si="0"/>
        <v>115</v>
      </c>
      <c r="C9" s="136">
        <v>115</v>
      </c>
      <c r="D9" s="21"/>
    </row>
    <row r="10" spans="1:4" s="1" customFormat="1" ht="24" customHeight="1">
      <c r="A10" s="132" t="s">
        <v>116</v>
      </c>
      <c r="B10" s="136">
        <f t="shared" si="0"/>
        <v>23</v>
      </c>
      <c r="C10" s="136">
        <v>23</v>
      </c>
      <c r="D10" s="21"/>
    </row>
    <row r="11" spans="1:4" s="1" customFormat="1" ht="24" customHeight="1">
      <c r="A11" s="132" t="s">
        <v>117</v>
      </c>
      <c r="B11" s="136">
        <f t="shared" si="0"/>
        <v>250</v>
      </c>
      <c r="C11" s="136">
        <v>250</v>
      </c>
      <c r="D11" s="21"/>
    </row>
    <row r="12" spans="1:4" s="1" customFormat="1" ht="24" customHeight="1">
      <c r="A12" s="132" t="s">
        <v>118</v>
      </c>
      <c r="B12" s="136">
        <f t="shared" si="0"/>
        <v>392</v>
      </c>
      <c r="C12" s="136">
        <f>SUM(C13:C20)</f>
        <v>125</v>
      </c>
      <c r="D12" s="21">
        <f>SUM(D13:D20)</f>
        <v>267</v>
      </c>
    </row>
    <row r="13" spans="1:4" s="1" customFormat="1" ht="24" customHeight="1">
      <c r="A13" s="132" t="s">
        <v>119</v>
      </c>
      <c r="B13" s="136">
        <f t="shared" si="0"/>
        <v>95</v>
      </c>
      <c r="C13" s="136">
        <v>95</v>
      </c>
      <c r="D13" s="21"/>
    </row>
    <row r="14" spans="1:4" s="1" customFormat="1" ht="24" customHeight="1">
      <c r="A14" s="132" t="s">
        <v>120</v>
      </c>
      <c r="B14" s="136">
        <f t="shared" si="0"/>
        <v>0</v>
      </c>
      <c r="C14" s="136">
        <v>0</v>
      </c>
      <c r="D14" s="21"/>
    </row>
    <row r="15" spans="1:4" s="1" customFormat="1" ht="24" customHeight="1">
      <c r="A15" s="132" t="s">
        <v>121</v>
      </c>
      <c r="B15" s="136">
        <f t="shared" si="0"/>
        <v>1</v>
      </c>
      <c r="C15" s="136">
        <v>1</v>
      </c>
      <c r="D15" s="21"/>
    </row>
    <row r="16" spans="1:4" s="1" customFormat="1" ht="24" customHeight="1">
      <c r="A16" s="132" t="s">
        <v>122</v>
      </c>
      <c r="B16" s="136">
        <f t="shared" si="0"/>
        <v>267</v>
      </c>
      <c r="C16" s="136">
        <v>0</v>
      </c>
      <c r="D16" s="21">
        <v>267</v>
      </c>
    </row>
    <row r="17" spans="1:4" s="1" customFormat="1" ht="24" customHeight="1">
      <c r="A17" s="132" t="s">
        <v>123</v>
      </c>
      <c r="B17" s="136">
        <f t="shared" si="0"/>
        <v>1</v>
      </c>
      <c r="C17" s="136">
        <v>1</v>
      </c>
      <c r="D17" s="21"/>
    </row>
    <row r="18" spans="1:4" s="1" customFormat="1" ht="24" customHeight="1">
      <c r="A18" s="132" t="s">
        <v>124</v>
      </c>
      <c r="B18" s="136">
        <f t="shared" si="0"/>
        <v>7</v>
      </c>
      <c r="C18" s="136">
        <v>7</v>
      </c>
      <c r="D18" s="21"/>
    </row>
    <row r="19" spans="1:4" s="1" customFormat="1" ht="24" customHeight="1">
      <c r="A19" s="132" t="s">
        <v>125</v>
      </c>
      <c r="B19" s="136">
        <f t="shared" si="0"/>
        <v>1</v>
      </c>
      <c r="C19" s="136">
        <v>1</v>
      </c>
      <c r="D19" s="21"/>
    </row>
    <row r="20" spans="1:4" s="1" customFormat="1" ht="24" customHeight="1">
      <c r="A20" s="132" t="s">
        <v>126</v>
      </c>
      <c r="B20" s="136">
        <f t="shared" si="0"/>
        <v>20</v>
      </c>
      <c r="C20" s="136">
        <v>20</v>
      </c>
      <c r="D20" s="21"/>
    </row>
    <row r="21" spans="1:4" s="1" customFormat="1" ht="24" customHeight="1">
      <c r="A21" s="132" t="s">
        <v>127</v>
      </c>
      <c r="B21" s="136">
        <f t="shared" si="0"/>
        <v>6</v>
      </c>
      <c r="C21" s="136">
        <f>SUM(C22:C28)</f>
        <v>6</v>
      </c>
      <c r="D21" s="136">
        <f>SUM(D22:D28)</f>
        <v>0</v>
      </c>
    </row>
    <row r="22" spans="1:4" s="1" customFormat="1" ht="24" customHeight="1">
      <c r="A22" s="132" t="s">
        <v>128</v>
      </c>
      <c r="B22" s="136">
        <f t="shared" si="0"/>
        <v>0</v>
      </c>
      <c r="C22" s="136">
        <v>0</v>
      </c>
      <c r="D22" s="21"/>
    </row>
    <row r="23" spans="1:4" s="1" customFormat="1" ht="24" customHeight="1">
      <c r="A23" s="132" t="s">
        <v>129</v>
      </c>
      <c r="B23" s="136">
        <f t="shared" si="0"/>
        <v>0</v>
      </c>
      <c r="C23" s="136">
        <v>0</v>
      </c>
      <c r="D23" s="21"/>
    </row>
    <row r="24" spans="1:4" s="1" customFormat="1" ht="24" customHeight="1">
      <c r="A24" s="132" t="s">
        <v>130</v>
      </c>
      <c r="B24" s="136">
        <f t="shared" si="0"/>
        <v>0</v>
      </c>
      <c r="C24" s="136">
        <v>0</v>
      </c>
      <c r="D24" s="21"/>
    </row>
    <row r="25" spans="1:4" s="1" customFormat="1" ht="24" customHeight="1">
      <c r="A25" s="132" t="s">
        <v>131</v>
      </c>
      <c r="B25" s="136">
        <f t="shared" si="0"/>
        <v>0</v>
      </c>
      <c r="C25" s="136">
        <v>0</v>
      </c>
      <c r="D25" s="21"/>
    </row>
    <row r="26" spans="1:4" s="1" customFormat="1" ht="24" customHeight="1">
      <c r="A26" s="132" t="s">
        <v>132</v>
      </c>
      <c r="B26" s="136">
        <f t="shared" si="0"/>
        <v>6</v>
      </c>
      <c r="C26" s="136">
        <v>6</v>
      </c>
      <c r="D26" s="21"/>
    </row>
    <row r="27" spans="1:4" s="1" customFormat="1" ht="24" customHeight="1">
      <c r="A27" s="132" t="s">
        <v>133</v>
      </c>
      <c r="B27" s="136">
        <f t="shared" si="0"/>
        <v>0</v>
      </c>
      <c r="C27" s="136">
        <v>0</v>
      </c>
      <c r="D27" s="21"/>
    </row>
    <row r="28" spans="1:4" s="1" customFormat="1" ht="24" customHeight="1">
      <c r="A28" s="132" t="s">
        <v>134</v>
      </c>
      <c r="B28" s="136">
        <f t="shared" si="0"/>
        <v>0</v>
      </c>
      <c r="C28" s="136">
        <v>0</v>
      </c>
      <c r="D28" s="21"/>
    </row>
    <row r="29" spans="1:4" s="1" customFormat="1" ht="24" customHeight="1">
      <c r="A29" s="132" t="s">
        <v>135</v>
      </c>
      <c r="B29" s="136">
        <f t="shared" si="0"/>
        <v>0</v>
      </c>
      <c r="C29" s="136">
        <v>0</v>
      </c>
      <c r="D29" s="21"/>
    </row>
    <row r="30" spans="1:4" s="1" customFormat="1" ht="24" customHeight="1">
      <c r="A30" s="132" t="s">
        <v>136</v>
      </c>
      <c r="B30" s="136">
        <f t="shared" si="0"/>
        <v>0</v>
      </c>
      <c r="C30" s="136">
        <v>0</v>
      </c>
      <c r="D30" s="21"/>
    </row>
    <row r="31" spans="1:4" s="1" customFormat="1" ht="24" customHeight="1">
      <c r="A31" s="132" t="s">
        <v>137</v>
      </c>
      <c r="B31" s="136">
        <f t="shared" si="0"/>
        <v>0</v>
      </c>
      <c r="C31" s="136">
        <v>0</v>
      </c>
      <c r="D31" s="21"/>
    </row>
    <row r="32" spans="1:4" s="1" customFormat="1" ht="24" customHeight="1">
      <c r="A32" s="132" t="s">
        <v>138</v>
      </c>
      <c r="B32" s="136">
        <f t="shared" si="0"/>
        <v>40</v>
      </c>
      <c r="C32" s="136">
        <v>0</v>
      </c>
      <c r="D32" s="21">
        <f>SUM(D33:D34)</f>
        <v>40</v>
      </c>
    </row>
    <row r="33" spans="1:4" s="1" customFormat="1" ht="24" customHeight="1">
      <c r="A33" s="132" t="s">
        <v>139</v>
      </c>
      <c r="B33" s="136">
        <f t="shared" si="0"/>
        <v>40</v>
      </c>
      <c r="C33" s="136">
        <v>0</v>
      </c>
      <c r="D33" s="21">
        <v>40</v>
      </c>
    </row>
    <row r="34" spans="1:4" s="1" customFormat="1" ht="24" customHeight="1">
      <c r="A34" s="132" t="s">
        <v>140</v>
      </c>
      <c r="B34" s="136">
        <f t="shared" si="0"/>
        <v>0</v>
      </c>
      <c r="C34" s="136">
        <v>0</v>
      </c>
      <c r="D34" s="21"/>
    </row>
    <row r="35" spans="1:4" s="1" customFormat="1" ht="24" customHeight="1">
      <c r="A35" s="133" t="s">
        <v>141</v>
      </c>
      <c r="B35" s="136">
        <f t="shared" si="0"/>
        <v>0</v>
      </c>
      <c r="C35" s="136">
        <v>0</v>
      </c>
      <c r="D35" s="21"/>
    </row>
    <row r="36" spans="1:4" s="1" customFormat="1" ht="24" customHeight="1">
      <c r="A36" s="132" t="s">
        <v>142</v>
      </c>
      <c r="B36" s="136">
        <f t="shared" si="0"/>
        <v>223</v>
      </c>
      <c r="C36" s="136">
        <v>71</v>
      </c>
      <c r="D36" s="21">
        <v>152</v>
      </c>
    </row>
    <row r="37" spans="1:4" s="1" customFormat="1" ht="24" customHeight="1">
      <c r="A37" s="132" t="s">
        <v>143</v>
      </c>
      <c r="B37" s="136">
        <f t="shared" si="0"/>
        <v>158</v>
      </c>
      <c r="C37" s="136">
        <v>6</v>
      </c>
      <c r="D37" s="21">
        <v>152</v>
      </c>
    </row>
    <row r="38" spans="1:4" s="1" customFormat="1" ht="24" customHeight="1">
      <c r="A38" s="132" t="s">
        <v>144</v>
      </c>
      <c r="B38" s="136">
        <f t="shared" si="0"/>
        <v>64</v>
      </c>
      <c r="C38" s="136">
        <v>64</v>
      </c>
      <c r="D38" s="21"/>
    </row>
    <row r="39" spans="1:4" s="1" customFormat="1" ht="24" customHeight="1">
      <c r="A39" s="132" t="s">
        <v>145</v>
      </c>
      <c r="B39" s="136">
        <f t="shared" si="0"/>
        <v>1</v>
      </c>
      <c r="C39" s="136">
        <v>1</v>
      </c>
      <c r="D39" s="21"/>
    </row>
    <row r="40" spans="1:4" s="1" customFormat="1" ht="24" customHeight="1">
      <c r="A40" s="21"/>
      <c r="B40" s="21"/>
      <c r="C40" s="21"/>
      <c r="D40" s="21"/>
    </row>
    <row r="41" spans="1:4" s="1" customFormat="1" ht="24" customHeight="1">
      <c r="A41" s="21"/>
      <c r="B41" s="21"/>
      <c r="C41" s="21"/>
      <c r="D41" s="21"/>
    </row>
    <row r="42" spans="1:4" s="1" customFormat="1" ht="24" customHeight="1">
      <c r="A42" s="21"/>
      <c r="B42" s="21"/>
      <c r="C42" s="21"/>
      <c r="D42" s="21"/>
    </row>
    <row r="43" spans="1:4" s="1" customFormat="1" ht="24" customHeight="1">
      <c r="A43" s="21"/>
      <c r="B43" s="21"/>
      <c r="C43" s="21"/>
      <c r="D43" s="21"/>
    </row>
    <row r="44" spans="1:4" s="1" customFormat="1" ht="24" customHeight="1">
      <c r="A44" s="21"/>
      <c r="B44" s="21"/>
      <c r="C44" s="21"/>
      <c r="D44" s="21"/>
    </row>
    <row r="45" spans="1:4" s="1" customFormat="1" ht="24" customHeight="1">
      <c r="A45" s="21"/>
      <c r="B45" s="21"/>
      <c r="C45" s="21"/>
      <c r="D45" s="21"/>
    </row>
    <row r="46" spans="1:4" s="1" customFormat="1" ht="24" customHeight="1">
      <c r="A46" s="21"/>
      <c r="B46" s="21"/>
      <c r="C46" s="21"/>
      <c r="D46" s="21"/>
    </row>
    <row r="47" spans="1:4" s="1" customFormat="1" ht="24" customHeight="1">
      <c r="A47" s="21"/>
      <c r="B47" s="21"/>
      <c r="C47" s="21"/>
      <c r="D47" s="21"/>
    </row>
    <row r="48" spans="1:4" s="1" customFormat="1" ht="24" customHeight="1">
      <c r="A48" s="21"/>
      <c r="B48" s="21"/>
      <c r="C48" s="21"/>
      <c r="D48" s="21"/>
    </row>
    <row r="49" spans="1:4" s="1" customFormat="1" ht="24" customHeight="1">
      <c r="A49" s="21"/>
      <c r="B49" s="21"/>
      <c r="C49" s="21"/>
      <c r="D49" s="21"/>
    </row>
    <row r="50" spans="1:4" s="1" customFormat="1" ht="24" customHeight="1">
      <c r="A50" s="21"/>
      <c r="B50" s="21"/>
      <c r="C50" s="21"/>
      <c r="D50" s="21"/>
    </row>
    <row r="51" spans="1:4" s="1" customFormat="1" ht="24" customHeight="1">
      <c r="A51" s="21"/>
      <c r="B51" s="21"/>
      <c r="C51" s="21"/>
      <c r="D51" s="21"/>
    </row>
    <row r="52" spans="1:4" s="1" customFormat="1" ht="24" customHeight="1">
      <c r="A52" s="21"/>
      <c r="B52" s="21"/>
      <c r="C52" s="21"/>
      <c r="D52" s="21"/>
    </row>
    <row r="53" spans="1:4" s="1" customFormat="1" ht="24" customHeight="1">
      <c r="A53" s="21"/>
      <c r="B53" s="21"/>
      <c r="C53" s="21"/>
      <c r="D53" s="21"/>
    </row>
    <row r="54" spans="1:4" s="1" customFormat="1" ht="24" customHeight="1">
      <c r="A54" s="21"/>
      <c r="B54" s="21"/>
      <c r="C54" s="21"/>
      <c r="D54" s="21"/>
    </row>
    <row r="55" spans="1:4" s="1" customFormat="1" ht="24" customHeight="1">
      <c r="A55" s="21"/>
      <c r="B55" s="21"/>
      <c r="C55" s="21"/>
      <c r="D55" s="21"/>
    </row>
    <row r="56" spans="1:4" s="1" customFormat="1" ht="24" customHeight="1">
      <c r="A56" s="21"/>
      <c r="B56" s="21"/>
      <c r="C56" s="21"/>
      <c r="D56" s="21"/>
    </row>
    <row r="57" spans="1:4" s="1" customFormat="1" ht="24" customHeight="1">
      <c r="A57" s="21"/>
      <c r="B57" s="21"/>
      <c r="C57" s="21"/>
      <c r="D57" s="21"/>
    </row>
    <row r="58" spans="1:4" s="1" customFormat="1" ht="24" customHeight="1">
      <c r="A58" s="21"/>
      <c r="B58" s="21"/>
      <c r="C58" s="21"/>
      <c r="D58" s="21"/>
    </row>
    <row r="59" spans="1:4" s="1" customFormat="1" ht="24" customHeight="1">
      <c r="A59" s="21"/>
      <c r="B59" s="21"/>
      <c r="C59" s="21"/>
      <c r="D59" s="21"/>
    </row>
    <row r="60" spans="1:4" s="1" customFormat="1" ht="24" customHeight="1">
      <c r="A60" s="21"/>
      <c r="B60" s="21"/>
      <c r="C60" s="21"/>
      <c r="D60" s="21"/>
    </row>
    <row r="61" spans="1:4" s="1" customFormat="1" ht="24" customHeight="1">
      <c r="A61" s="21"/>
      <c r="B61" s="21"/>
      <c r="C61" s="21"/>
      <c r="D61" s="21"/>
    </row>
    <row r="62" spans="1:4" s="1" customFormat="1" ht="24" customHeight="1">
      <c r="A62" s="21"/>
      <c r="B62" s="21"/>
      <c r="C62" s="21"/>
      <c r="D62" s="21"/>
    </row>
    <row r="63" spans="1:4" s="1" customFormat="1" ht="24" customHeight="1">
      <c r="A63" s="21"/>
      <c r="B63" s="21"/>
      <c r="C63" s="21"/>
      <c r="D63" s="21"/>
    </row>
    <row r="64" spans="1:4" s="1" customFormat="1" ht="24" customHeight="1">
      <c r="A64" s="21"/>
      <c r="B64" s="21"/>
      <c r="C64" s="21"/>
      <c r="D64" s="21"/>
    </row>
    <row r="65" spans="1:4" s="1" customFormat="1" ht="24" customHeight="1">
      <c r="A65" s="21"/>
      <c r="B65" s="21"/>
      <c r="C65" s="21"/>
      <c r="D65" s="21"/>
    </row>
    <row r="66" spans="1:4" s="1" customFormat="1" ht="24" customHeight="1">
      <c r="A66" s="21"/>
      <c r="B66" s="21"/>
      <c r="C66" s="21"/>
      <c r="D66" s="21"/>
    </row>
    <row r="67" spans="1:4" s="1" customFormat="1" ht="24" customHeight="1">
      <c r="A67" s="21"/>
      <c r="B67" s="21"/>
      <c r="C67" s="21"/>
      <c r="D67" s="21"/>
    </row>
    <row r="68" spans="1:4" s="1" customFormat="1" ht="24" customHeight="1">
      <c r="A68" s="21"/>
      <c r="B68" s="21"/>
      <c r="C68" s="21"/>
      <c r="D68" s="21"/>
    </row>
  </sheetData>
  <sheetProtection formatCells="0" formatColumns="0" formatRows="0"/>
  <mergeCells count="1">
    <mergeCell ref="A4:A5"/>
  </mergeCells>
  <phoneticPr fontId="0" type="noConversion"/>
  <printOptions horizontalCentered="1"/>
  <pageMargins left="0.63" right="0.63" top="0.79" bottom="0.79" header="0.39" footer="0.39"/>
  <pageSetup paperSize="9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6"/>
  <sheetViews>
    <sheetView showGridLines="0" showZeros="0" view="pageBreakPreview" zoomScaleNormal="100" workbookViewId="0">
      <selection activeCell="F14" sqref="F14"/>
    </sheetView>
  </sheetViews>
  <sheetFormatPr defaultColWidth="9.33203125" defaultRowHeight="11.25"/>
  <cols>
    <col min="1" max="1" width="23.83203125" customWidth="1"/>
    <col min="2" max="2" width="24" customWidth="1"/>
    <col min="3" max="3" width="33.33203125" customWidth="1"/>
    <col min="4" max="8" width="12.1640625" customWidth="1"/>
    <col min="9" max="9" width="9" customWidth="1"/>
    <col min="10" max="10" width="12.1640625" customWidth="1"/>
  </cols>
  <sheetData>
    <row r="1" spans="1:10" ht="17.25" customHeight="1">
      <c r="J1" s="12" t="s">
        <v>109</v>
      </c>
    </row>
    <row r="2" spans="1:10" ht="22.5" customHeight="1">
      <c r="A2" s="189" t="s">
        <v>110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0" s="1" customFormat="1" ht="22.5" customHeight="1">
      <c r="A3" s="3"/>
      <c r="B3" s="3"/>
      <c r="C3" s="4"/>
      <c r="D3" s="5"/>
      <c r="E3" s="5"/>
      <c r="F3" s="6"/>
      <c r="G3" s="7"/>
      <c r="H3" s="7"/>
      <c r="I3" s="13"/>
      <c r="J3" s="14" t="s">
        <v>4</v>
      </c>
    </row>
    <row r="4" spans="1:10" s="2" customFormat="1" ht="48.95" customHeight="1">
      <c r="A4" s="190" t="s">
        <v>5</v>
      </c>
      <c r="B4" s="190" t="s">
        <v>111</v>
      </c>
      <c r="C4" s="190" t="s">
        <v>112</v>
      </c>
      <c r="D4" s="192" t="s">
        <v>8</v>
      </c>
      <c r="E4" s="194" t="s">
        <v>9</v>
      </c>
      <c r="F4" s="196" t="s">
        <v>10</v>
      </c>
      <c r="G4" s="194" t="s">
        <v>11</v>
      </c>
      <c r="H4" s="194" t="s">
        <v>12</v>
      </c>
      <c r="I4" s="187" t="s">
        <v>13</v>
      </c>
      <c r="J4" s="187" t="s">
        <v>14</v>
      </c>
    </row>
    <row r="5" spans="1:10" s="1" customFormat="1" ht="48.95" customHeight="1">
      <c r="A5" s="191"/>
      <c r="B5" s="191"/>
      <c r="C5" s="191"/>
      <c r="D5" s="193"/>
      <c r="E5" s="195"/>
      <c r="F5" s="197"/>
      <c r="G5" s="195"/>
      <c r="H5" s="195"/>
      <c r="I5" s="188"/>
      <c r="J5" s="188"/>
    </row>
    <row r="6" spans="1:10" ht="26.1" customHeight="1">
      <c r="A6" s="8"/>
      <c r="B6" s="8"/>
      <c r="C6" s="9" t="s">
        <v>310</v>
      </c>
      <c r="D6" s="10">
        <f>SUM(D7:D26)</f>
        <v>459</v>
      </c>
      <c r="E6" s="10">
        <f>SUM(E7:E26)</f>
        <v>459</v>
      </c>
      <c r="F6" s="10"/>
      <c r="G6" s="10"/>
      <c r="H6" s="10"/>
      <c r="I6" s="10"/>
      <c r="J6" s="10">
        <v>0</v>
      </c>
    </row>
    <row r="7" spans="1:10" ht="26.1" customHeight="1">
      <c r="A7" s="8" t="s">
        <v>274</v>
      </c>
      <c r="B7" s="8" t="s">
        <v>275</v>
      </c>
      <c r="C7" s="9" t="s">
        <v>276</v>
      </c>
      <c r="D7" s="10">
        <v>234</v>
      </c>
      <c r="E7" s="10">
        <v>234</v>
      </c>
      <c r="F7" s="10"/>
      <c r="G7" s="10"/>
      <c r="H7" s="10"/>
      <c r="I7" s="10"/>
      <c r="J7" s="10"/>
    </row>
    <row r="8" spans="1:10" ht="26.1" customHeight="1">
      <c r="A8" s="8" t="s">
        <v>274</v>
      </c>
      <c r="B8" s="8" t="s">
        <v>277</v>
      </c>
      <c r="C8" s="9" t="s">
        <v>278</v>
      </c>
      <c r="D8" s="10">
        <v>40</v>
      </c>
      <c r="E8" s="10">
        <v>40</v>
      </c>
      <c r="F8" s="10"/>
      <c r="G8" s="10"/>
      <c r="H8" s="10"/>
      <c r="I8" s="10"/>
      <c r="J8" s="10"/>
    </row>
    <row r="9" spans="1:10" ht="26.1" customHeight="1">
      <c r="A9" s="8" t="s">
        <v>274</v>
      </c>
      <c r="B9" s="8" t="s">
        <v>279</v>
      </c>
      <c r="C9" s="9" t="s">
        <v>280</v>
      </c>
      <c r="D9" s="10">
        <v>6</v>
      </c>
      <c r="E9" s="10">
        <v>6</v>
      </c>
      <c r="F9" s="10"/>
      <c r="G9" s="10"/>
      <c r="H9" s="10"/>
      <c r="I9" s="10"/>
      <c r="J9" s="10"/>
    </row>
    <row r="10" spans="1:10" ht="26.1" customHeight="1">
      <c r="A10" s="8" t="s">
        <v>274</v>
      </c>
      <c r="B10" s="8" t="s">
        <v>281</v>
      </c>
      <c r="C10" s="9" t="s">
        <v>282</v>
      </c>
      <c r="D10" s="10">
        <v>1</v>
      </c>
      <c r="E10" s="10">
        <v>1</v>
      </c>
      <c r="F10" s="10"/>
      <c r="G10" s="10"/>
      <c r="H10" s="10"/>
      <c r="I10" s="10"/>
      <c r="J10" s="10"/>
    </row>
    <row r="11" spans="1:10" ht="26.1" customHeight="1">
      <c r="A11" s="8" t="s">
        <v>274</v>
      </c>
      <c r="B11" s="8" t="s">
        <v>283</v>
      </c>
      <c r="C11" s="9" t="s">
        <v>284</v>
      </c>
      <c r="D11" s="10">
        <v>2</v>
      </c>
      <c r="E11" s="10">
        <v>2</v>
      </c>
      <c r="F11" s="10"/>
      <c r="G11" s="10"/>
      <c r="H11" s="10"/>
      <c r="I11" s="10"/>
      <c r="J11" s="10"/>
    </row>
    <row r="12" spans="1:10" ht="26.1" customHeight="1">
      <c r="A12" s="8" t="s">
        <v>274</v>
      </c>
      <c r="B12" s="8" t="s">
        <v>285</v>
      </c>
      <c r="C12" s="9" t="s">
        <v>285</v>
      </c>
      <c r="D12" s="10">
        <v>8</v>
      </c>
      <c r="E12" s="10">
        <v>8</v>
      </c>
      <c r="F12" s="10"/>
      <c r="G12" s="10"/>
      <c r="H12" s="10"/>
      <c r="I12" s="10"/>
      <c r="J12" s="10"/>
    </row>
    <row r="13" spans="1:10" ht="26.1" customHeight="1">
      <c r="A13" s="8" t="s">
        <v>274</v>
      </c>
      <c r="B13" s="8" t="s">
        <v>286</v>
      </c>
      <c r="C13" s="9" t="s">
        <v>287</v>
      </c>
      <c r="D13" s="10">
        <v>2</v>
      </c>
      <c r="E13" s="10">
        <v>2</v>
      </c>
      <c r="F13" s="10"/>
      <c r="G13" s="10"/>
      <c r="H13" s="10"/>
      <c r="I13" s="10"/>
      <c r="J13" s="10"/>
    </row>
    <row r="14" spans="1:10" ht="26.1" customHeight="1">
      <c r="A14" s="8" t="s">
        <v>274</v>
      </c>
      <c r="B14" s="8" t="s">
        <v>311</v>
      </c>
      <c r="C14" s="9" t="s">
        <v>313</v>
      </c>
      <c r="D14" s="10">
        <v>10</v>
      </c>
      <c r="E14" s="10">
        <v>10</v>
      </c>
      <c r="F14" s="10"/>
      <c r="G14" s="10"/>
      <c r="H14" s="10"/>
      <c r="I14" s="10"/>
      <c r="J14" s="10"/>
    </row>
    <row r="15" spans="1:10" ht="26.1" customHeight="1">
      <c r="A15" s="8" t="s">
        <v>274</v>
      </c>
      <c r="B15" s="8" t="s">
        <v>288</v>
      </c>
      <c r="C15" s="9" t="s">
        <v>289</v>
      </c>
      <c r="D15" s="10">
        <v>2</v>
      </c>
      <c r="E15" s="10">
        <v>2</v>
      </c>
      <c r="F15" s="10"/>
      <c r="G15" s="10"/>
      <c r="H15" s="10"/>
      <c r="I15" s="10"/>
      <c r="J15" s="10"/>
    </row>
    <row r="16" spans="1:10" ht="26.1" customHeight="1">
      <c r="A16" s="8" t="s">
        <v>274</v>
      </c>
      <c r="B16" s="8" t="s">
        <v>290</v>
      </c>
      <c r="C16" s="9" t="s">
        <v>291</v>
      </c>
      <c r="D16" s="10">
        <v>11</v>
      </c>
      <c r="E16" s="10">
        <v>11</v>
      </c>
      <c r="F16" s="10"/>
      <c r="G16" s="10"/>
      <c r="H16" s="10"/>
      <c r="I16" s="10"/>
      <c r="J16" s="10"/>
    </row>
    <row r="17" spans="1:10" ht="26.1" customHeight="1">
      <c r="A17" s="8" t="s">
        <v>274</v>
      </c>
      <c r="B17" s="8" t="s">
        <v>292</v>
      </c>
      <c r="C17" s="9" t="s">
        <v>295</v>
      </c>
      <c r="D17" s="10">
        <v>1</v>
      </c>
      <c r="E17" s="10">
        <v>1</v>
      </c>
      <c r="F17" s="10"/>
      <c r="G17" s="10"/>
      <c r="H17" s="10"/>
      <c r="I17" s="10"/>
      <c r="J17" s="10"/>
    </row>
    <row r="18" spans="1:10" ht="26.1" customHeight="1">
      <c r="A18" s="8" t="s">
        <v>274</v>
      </c>
      <c r="B18" s="8" t="s">
        <v>293</v>
      </c>
      <c r="C18" s="9" t="s">
        <v>294</v>
      </c>
      <c r="D18" s="10">
        <v>15</v>
      </c>
      <c r="E18" s="10">
        <v>15</v>
      </c>
      <c r="F18" s="10"/>
      <c r="G18" s="10"/>
      <c r="H18" s="10"/>
      <c r="I18" s="10"/>
      <c r="J18" s="10"/>
    </row>
    <row r="19" spans="1:10" ht="26.1" customHeight="1">
      <c r="A19" s="8" t="s">
        <v>274</v>
      </c>
      <c r="B19" s="8" t="s">
        <v>293</v>
      </c>
      <c r="C19" s="9" t="s">
        <v>296</v>
      </c>
      <c r="D19" s="10">
        <v>4</v>
      </c>
      <c r="E19" s="10">
        <v>4</v>
      </c>
      <c r="F19" s="10"/>
      <c r="G19" s="10"/>
      <c r="H19" s="10"/>
      <c r="I19" s="10"/>
      <c r="J19" s="10"/>
    </row>
    <row r="20" spans="1:10" ht="26.1" customHeight="1">
      <c r="A20" s="8" t="s">
        <v>274</v>
      </c>
      <c r="B20" s="8" t="s">
        <v>297</v>
      </c>
      <c r="C20" s="9" t="s">
        <v>298</v>
      </c>
      <c r="D20" s="10">
        <v>5</v>
      </c>
      <c r="E20" s="10">
        <v>5</v>
      </c>
      <c r="F20" s="10"/>
      <c r="G20" s="10"/>
      <c r="H20" s="10"/>
      <c r="I20" s="10"/>
      <c r="J20" s="10"/>
    </row>
    <row r="21" spans="1:10" ht="26.1" customHeight="1">
      <c r="A21" s="8" t="s">
        <v>274</v>
      </c>
      <c r="B21" s="8" t="s">
        <v>297</v>
      </c>
      <c r="C21" s="9" t="s">
        <v>299</v>
      </c>
      <c r="D21" s="10">
        <v>10</v>
      </c>
      <c r="E21" s="10">
        <v>10</v>
      </c>
      <c r="F21" s="10"/>
      <c r="G21" s="10"/>
      <c r="H21" s="10"/>
      <c r="I21" s="10"/>
      <c r="J21" s="10"/>
    </row>
    <row r="22" spans="1:10" ht="26.1" customHeight="1">
      <c r="A22" s="8" t="s">
        <v>274</v>
      </c>
      <c r="B22" s="8" t="s">
        <v>300</v>
      </c>
      <c r="C22" s="9" t="s">
        <v>301</v>
      </c>
      <c r="D22" s="10">
        <v>4</v>
      </c>
      <c r="E22" s="10">
        <v>4</v>
      </c>
      <c r="F22" s="10"/>
      <c r="G22" s="10"/>
      <c r="H22" s="10"/>
      <c r="I22" s="10"/>
      <c r="J22" s="10"/>
    </row>
    <row r="23" spans="1:10" ht="26.1" customHeight="1">
      <c r="A23" s="8" t="s">
        <v>274</v>
      </c>
      <c r="B23" s="8" t="s">
        <v>302</v>
      </c>
      <c r="C23" s="9" t="s">
        <v>303</v>
      </c>
      <c r="D23" s="10">
        <v>15</v>
      </c>
      <c r="E23" s="10">
        <v>15</v>
      </c>
      <c r="F23" s="10"/>
      <c r="G23" s="10"/>
      <c r="H23" s="10"/>
      <c r="I23" s="10"/>
      <c r="J23" s="10"/>
    </row>
    <row r="24" spans="1:10" ht="26.1" customHeight="1">
      <c r="A24" s="8" t="s">
        <v>274</v>
      </c>
      <c r="B24" s="8" t="s">
        <v>304</v>
      </c>
      <c r="C24" s="9" t="s">
        <v>305</v>
      </c>
      <c r="D24" s="10">
        <v>5</v>
      </c>
      <c r="E24" s="10">
        <v>5</v>
      </c>
      <c r="F24" s="10"/>
      <c r="G24" s="10"/>
      <c r="H24" s="10"/>
      <c r="I24" s="10"/>
      <c r="J24" s="10"/>
    </row>
    <row r="25" spans="1:10" ht="27.75" customHeight="1">
      <c r="A25" s="8" t="s">
        <v>274</v>
      </c>
      <c r="B25" s="8" t="s">
        <v>306</v>
      </c>
      <c r="C25" s="9" t="s">
        <v>307</v>
      </c>
      <c r="D25" s="10">
        <v>74</v>
      </c>
      <c r="E25" s="10">
        <v>74</v>
      </c>
      <c r="F25" s="10"/>
      <c r="G25" s="10"/>
      <c r="H25" s="10"/>
      <c r="I25" s="10"/>
      <c r="J25" s="10"/>
    </row>
    <row r="26" spans="1:10" ht="26.1" customHeight="1">
      <c r="A26" s="8" t="s">
        <v>274</v>
      </c>
      <c r="B26" s="8" t="s">
        <v>308</v>
      </c>
      <c r="C26" s="9" t="s">
        <v>309</v>
      </c>
      <c r="D26" s="10">
        <v>10</v>
      </c>
      <c r="E26" s="10">
        <v>10</v>
      </c>
      <c r="F26" s="10"/>
      <c r="G26" s="10"/>
      <c r="H26" s="10"/>
      <c r="I26" s="10"/>
      <c r="J26" s="10"/>
    </row>
  </sheetData>
  <sheetProtection formatCells="0" formatColumns="0" formatRows="0"/>
  <mergeCells count="11">
    <mergeCell ref="J4:J5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0" type="noConversion"/>
  <printOptions horizontalCentered="1"/>
  <pageMargins left="0.67" right="0.67" top="0.79" bottom="0.79" header="0.39" footer="0.39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38"/>
  <sheetViews>
    <sheetView showGridLines="0" showZeros="0" view="pageBreakPreview" zoomScaleNormal="100" workbookViewId="0">
      <selection activeCell="D19" sqref="D19"/>
    </sheetView>
  </sheetViews>
  <sheetFormatPr defaultColWidth="6.83203125" defaultRowHeight="11.25"/>
  <cols>
    <col min="1" max="1" width="25.5" style="103" customWidth="1"/>
    <col min="2" max="13" width="10.83203125" style="103" customWidth="1"/>
    <col min="14" max="253" width="6.83203125" style="103" customWidth="1"/>
  </cols>
  <sheetData>
    <row r="1" spans="1:253" ht="27" customHeight="1">
      <c r="M1" s="120" t="s">
        <v>2</v>
      </c>
    </row>
    <row r="2" spans="1:253" s="50" customFormat="1" ht="28.5" customHeight="1">
      <c r="A2" s="116" t="s">
        <v>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21"/>
      <c r="O2" s="121"/>
    </row>
    <row r="3" spans="1:253" ht="15.75" customHeight="1">
      <c r="A3" s="65"/>
      <c r="B3" s="65"/>
      <c r="C3" s="101"/>
      <c r="D3" s="65"/>
      <c r="E3" s="65"/>
      <c r="F3" s="65"/>
      <c r="G3" s="65"/>
      <c r="H3" s="117"/>
      <c r="I3" s="101"/>
      <c r="J3" s="101"/>
      <c r="K3" s="101"/>
      <c r="L3" s="65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s="67" customFormat="1" ht="17.25" customHeight="1">
      <c r="A4" s="11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120" t="s">
        <v>4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21" customHeight="1">
      <c r="A5" s="170" t="s">
        <v>5</v>
      </c>
      <c r="B5" s="56" t="s">
        <v>6</v>
      </c>
      <c r="C5" s="56"/>
      <c r="D5" s="56"/>
      <c r="E5" s="56"/>
      <c r="F5" s="56"/>
      <c r="G5" s="56"/>
      <c r="H5" s="56"/>
      <c r="I5" s="56" t="s">
        <v>7</v>
      </c>
      <c r="J5" s="56"/>
      <c r="K5" s="56"/>
      <c r="L5" s="56"/>
      <c r="M5" s="56"/>
      <c r="N5" s="67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72.95" customHeight="1">
      <c r="A6" s="171"/>
      <c r="B6" s="119" t="s">
        <v>8</v>
      </c>
      <c r="C6" s="119" t="s">
        <v>9</v>
      </c>
      <c r="D6" s="119" t="s">
        <v>10</v>
      </c>
      <c r="E6" s="119" t="s">
        <v>11</v>
      </c>
      <c r="F6" s="119" t="s">
        <v>12</v>
      </c>
      <c r="G6" s="119" t="s">
        <v>13</v>
      </c>
      <c r="H6" s="118" t="s">
        <v>14</v>
      </c>
      <c r="I6" s="118" t="s">
        <v>8</v>
      </c>
      <c r="J6" s="118" t="s">
        <v>15</v>
      </c>
      <c r="K6" s="118" t="s">
        <v>16</v>
      </c>
      <c r="L6" s="118" t="s">
        <v>17</v>
      </c>
      <c r="M6" s="118" t="s">
        <v>18</v>
      </c>
      <c r="N6" s="67"/>
      <c r="O6" s="67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s="51" customFormat="1" ht="21" customHeight="1">
      <c r="A7" s="60" t="s">
        <v>19</v>
      </c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  <c r="I7" s="60">
        <v>8</v>
      </c>
      <c r="J7" s="60">
        <v>9</v>
      </c>
      <c r="K7" s="60">
        <v>10</v>
      </c>
      <c r="L7" s="60">
        <v>11</v>
      </c>
      <c r="M7" s="60">
        <v>12</v>
      </c>
      <c r="N7" s="67"/>
      <c r="O7" s="67"/>
    </row>
    <row r="8" spans="1:253" ht="21" customHeight="1">
      <c r="A8" s="156" t="s">
        <v>255</v>
      </c>
      <c r="B8" s="11">
        <f>C8</f>
        <v>1266</v>
      </c>
      <c r="C8" s="11">
        <f>I8</f>
        <v>1266</v>
      </c>
      <c r="D8" s="11"/>
      <c r="E8" s="11"/>
      <c r="F8" s="11"/>
      <c r="G8" s="11"/>
      <c r="H8" s="11"/>
      <c r="I8" s="156">
        <f>SUM(J8:M8)</f>
        <v>1266</v>
      </c>
      <c r="J8" s="11">
        <v>605</v>
      </c>
      <c r="K8" s="11">
        <v>131</v>
      </c>
      <c r="L8" s="11">
        <v>71</v>
      </c>
      <c r="M8" s="11">
        <v>459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9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9.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9.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9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9.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9.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9.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9.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253" ht="19.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spans="1:253" ht="19.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19.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ht="19.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</sheetData>
  <sheetProtection formatCells="0" formatColumns="0" formatRows="0"/>
  <mergeCells count="1">
    <mergeCell ref="A5:A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2"/>
  <sheetViews>
    <sheetView showGridLines="0" showZeros="0" view="pageBreakPreview" zoomScaleNormal="100" workbookViewId="0">
      <selection activeCell="C36" sqref="C36"/>
    </sheetView>
  </sheetViews>
  <sheetFormatPr defaultColWidth="9.33203125" defaultRowHeight="11.25"/>
  <cols>
    <col min="1" max="1" width="19.5" style="145" customWidth="1"/>
    <col min="2" max="2" width="51" customWidth="1"/>
    <col min="3" max="3" width="21.83203125" customWidth="1"/>
    <col min="4" max="5" width="28.1640625" customWidth="1"/>
  </cols>
  <sheetData>
    <row r="1" spans="1:5" s="15" customFormat="1" ht="26.1" customHeight="1">
      <c r="A1" s="144"/>
      <c r="E1" s="12" t="s">
        <v>20</v>
      </c>
    </row>
    <row r="2" spans="1:5" s="50" customFormat="1" ht="46.5" customHeight="1">
      <c r="A2" s="159" t="s">
        <v>272</v>
      </c>
      <c r="B2" s="159"/>
      <c r="C2" s="159"/>
      <c r="D2" s="159"/>
      <c r="E2" s="159"/>
    </row>
    <row r="3" spans="1:5" ht="14.25" customHeight="1">
      <c r="E3" s="115" t="s">
        <v>4</v>
      </c>
    </row>
    <row r="4" spans="1:5" s="1" customFormat="1" ht="30.95" customHeight="1">
      <c r="A4" s="146" t="s">
        <v>21</v>
      </c>
      <c r="B4" s="20"/>
      <c r="C4" s="20" t="s">
        <v>22</v>
      </c>
      <c r="D4" s="20"/>
      <c r="E4" s="20"/>
    </row>
    <row r="5" spans="1:5" s="1" customFormat="1" ht="27.95" customHeight="1">
      <c r="A5" s="146" t="s">
        <v>23</v>
      </c>
      <c r="B5" s="19" t="s">
        <v>24</v>
      </c>
      <c r="C5" s="19" t="s">
        <v>8</v>
      </c>
      <c r="D5" s="19" t="s">
        <v>25</v>
      </c>
      <c r="E5" s="19" t="s">
        <v>18</v>
      </c>
    </row>
    <row r="6" spans="1:5" s="1" customFormat="1" ht="27.95" customHeight="1">
      <c r="A6" s="146"/>
      <c r="B6" s="131" t="s">
        <v>250</v>
      </c>
      <c r="C6" s="143">
        <f>D6+E6</f>
        <v>1266</v>
      </c>
      <c r="D6" s="131">
        <f>D7+D24+D36+D46+D57+D79</f>
        <v>807</v>
      </c>
      <c r="E6" s="131">
        <f>E7+E24+E36+E46+E57+E79</f>
        <v>459</v>
      </c>
    </row>
    <row r="7" spans="1:5" s="1" customFormat="1" ht="27.95" customHeight="1">
      <c r="A7" s="148" t="s">
        <v>146</v>
      </c>
      <c r="B7" s="149" t="s">
        <v>60</v>
      </c>
      <c r="C7" s="143">
        <f>D7+E7</f>
        <v>784</v>
      </c>
      <c r="D7" s="131">
        <f>D8+D14+D17+D20</f>
        <v>600</v>
      </c>
      <c r="E7" s="131">
        <f>E8+E14+E17+E20</f>
        <v>184</v>
      </c>
    </row>
    <row r="8" spans="1:5" s="1" customFormat="1" ht="27.95" customHeight="1">
      <c r="A8" s="148" t="s">
        <v>147</v>
      </c>
      <c r="B8" s="150" t="s">
        <v>148</v>
      </c>
      <c r="C8" s="143">
        <f t="shared" ref="C8:C74" si="0">D8+E8</f>
        <v>701</v>
      </c>
      <c r="D8" s="131">
        <f>SUM(D9:D13)</f>
        <v>575</v>
      </c>
      <c r="E8" s="131">
        <f>SUM(E9:E13)</f>
        <v>126</v>
      </c>
    </row>
    <row r="9" spans="1:5" s="1" customFormat="1" ht="27.95" customHeight="1">
      <c r="A9" s="148" t="s">
        <v>149</v>
      </c>
      <c r="B9" s="150" t="s">
        <v>150</v>
      </c>
      <c r="C9" s="143">
        <f t="shared" si="0"/>
        <v>575</v>
      </c>
      <c r="D9" s="131">
        <v>575</v>
      </c>
      <c r="E9" s="131"/>
    </row>
    <row r="10" spans="1:5" s="1" customFormat="1" ht="27.95" customHeight="1">
      <c r="A10" s="148" t="s">
        <v>247</v>
      </c>
      <c r="B10" s="153" t="s">
        <v>248</v>
      </c>
      <c r="C10" s="143">
        <f t="shared" si="0"/>
        <v>76</v>
      </c>
      <c r="D10" s="131"/>
      <c r="E10" s="131">
        <v>76</v>
      </c>
    </row>
    <row r="11" spans="1:5" s="1" customFormat="1" ht="27.95" customHeight="1">
      <c r="A11" s="148" t="s">
        <v>151</v>
      </c>
      <c r="B11" s="150" t="s">
        <v>152</v>
      </c>
      <c r="C11" s="143">
        <f t="shared" si="0"/>
        <v>0</v>
      </c>
      <c r="D11" s="131"/>
      <c r="E11" s="131"/>
    </row>
    <row r="12" spans="1:5" s="1" customFormat="1" ht="27.95" customHeight="1">
      <c r="A12" s="148" t="s">
        <v>153</v>
      </c>
      <c r="B12" s="150" t="s">
        <v>154</v>
      </c>
      <c r="C12" s="143">
        <f t="shared" si="0"/>
        <v>0</v>
      </c>
      <c r="D12" s="131"/>
      <c r="E12" s="131"/>
    </row>
    <row r="13" spans="1:5" s="1" customFormat="1" ht="27.95" customHeight="1">
      <c r="A13" s="148" t="s">
        <v>155</v>
      </c>
      <c r="B13" s="150" t="s">
        <v>156</v>
      </c>
      <c r="C13" s="143">
        <f t="shared" si="0"/>
        <v>50</v>
      </c>
      <c r="D13" s="131"/>
      <c r="E13" s="131">
        <v>50</v>
      </c>
    </row>
    <row r="14" spans="1:5" s="1" customFormat="1" ht="27.95" customHeight="1">
      <c r="A14" s="148" t="s">
        <v>157</v>
      </c>
      <c r="B14" s="150" t="s">
        <v>198</v>
      </c>
      <c r="C14" s="143">
        <f t="shared" si="0"/>
        <v>32</v>
      </c>
      <c r="D14" s="131">
        <f>SUM(D15:D16)</f>
        <v>20</v>
      </c>
      <c r="E14" s="131">
        <v>12</v>
      </c>
    </row>
    <row r="15" spans="1:5" s="1" customFormat="1" ht="27.95" customHeight="1">
      <c r="A15" s="148" t="s">
        <v>158</v>
      </c>
      <c r="B15" s="150" t="s">
        <v>150</v>
      </c>
      <c r="C15" s="143">
        <f t="shared" si="0"/>
        <v>20</v>
      </c>
      <c r="D15" s="131">
        <v>20</v>
      </c>
      <c r="E15" s="131"/>
    </row>
    <row r="16" spans="1:5" s="1" customFormat="1" ht="27.95" customHeight="1">
      <c r="A16" s="148" t="s">
        <v>249</v>
      </c>
      <c r="B16" s="153" t="s">
        <v>248</v>
      </c>
      <c r="C16" s="143">
        <f t="shared" si="0"/>
        <v>11</v>
      </c>
      <c r="D16" s="131"/>
      <c r="E16" s="131">
        <v>11</v>
      </c>
    </row>
    <row r="17" spans="1:5" s="1" customFormat="1" ht="27.95" customHeight="1">
      <c r="A17" s="148">
        <v>20107</v>
      </c>
      <c r="B17" s="150" t="s">
        <v>199</v>
      </c>
      <c r="C17" s="143">
        <f t="shared" si="0"/>
        <v>46</v>
      </c>
      <c r="D17" s="131">
        <f>SUM(D18:D19)</f>
        <v>0</v>
      </c>
      <c r="E17" s="131">
        <f>SUM(E18:E19)</f>
        <v>46</v>
      </c>
    </row>
    <row r="18" spans="1:5" s="1" customFormat="1" ht="27.95" customHeight="1">
      <c r="A18" s="148">
        <v>2010706</v>
      </c>
      <c r="B18" s="150" t="s">
        <v>200</v>
      </c>
      <c r="C18" s="143">
        <f t="shared" si="0"/>
        <v>40</v>
      </c>
      <c r="D18" s="131"/>
      <c r="E18" s="131">
        <v>40</v>
      </c>
    </row>
    <row r="19" spans="1:5" s="1" customFormat="1" ht="27.95" customHeight="1">
      <c r="A19" s="148">
        <v>2010708</v>
      </c>
      <c r="B19" s="150" t="s">
        <v>201</v>
      </c>
      <c r="C19" s="143">
        <f t="shared" si="0"/>
        <v>6</v>
      </c>
      <c r="D19" s="131"/>
      <c r="E19" s="131">
        <v>6</v>
      </c>
    </row>
    <row r="20" spans="1:5" s="1" customFormat="1" ht="27.95" customHeight="1">
      <c r="A20" s="148" t="s">
        <v>159</v>
      </c>
      <c r="B20" s="150" t="s">
        <v>202</v>
      </c>
      <c r="C20" s="143">
        <f t="shared" si="0"/>
        <v>5</v>
      </c>
      <c r="D20" s="131">
        <f>SUM(D21:D23)</f>
        <v>5</v>
      </c>
      <c r="E20" s="131">
        <f>SUM(E21:E23)</f>
        <v>0</v>
      </c>
    </row>
    <row r="21" spans="1:5" s="1" customFormat="1" ht="27.95" customHeight="1">
      <c r="A21" s="148" t="s">
        <v>160</v>
      </c>
      <c r="B21" s="150" t="s">
        <v>150</v>
      </c>
      <c r="C21" s="143">
        <f t="shared" si="0"/>
        <v>0</v>
      </c>
      <c r="D21" s="131"/>
      <c r="E21" s="131"/>
    </row>
    <row r="22" spans="1:5" s="1" customFormat="1" ht="27.95" customHeight="1">
      <c r="A22" s="148" t="s">
        <v>161</v>
      </c>
      <c r="B22" s="150" t="s">
        <v>203</v>
      </c>
      <c r="C22" s="143">
        <f t="shared" si="0"/>
        <v>5</v>
      </c>
      <c r="D22" s="131">
        <v>5</v>
      </c>
      <c r="E22" s="131"/>
    </row>
    <row r="23" spans="1:5" s="1" customFormat="1" ht="27.95" customHeight="1">
      <c r="A23" s="148" t="s">
        <v>162</v>
      </c>
      <c r="B23" s="150" t="s">
        <v>204</v>
      </c>
      <c r="C23" s="143">
        <f t="shared" si="0"/>
        <v>0</v>
      </c>
      <c r="D23" s="131"/>
      <c r="E23" s="131"/>
    </row>
    <row r="24" spans="1:5" s="1" customFormat="1" ht="27.95" customHeight="1">
      <c r="A24" s="148" t="s">
        <v>163</v>
      </c>
      <c r="B24" s="150" t="s">
        <v>70</v>
      </c>
      <c r="C24" s="143">
        <f t="shared" si="0"/>
        <v>78</v>
      </c>
      <c r="D24" s="131">
        <f>D25+D28+D31</f>
        <v>65</v>
      </c>
      <c r="E24" s="131">
        <f>E25+E28+E31</f>
        <v>13</v>
      </c>
    </row>
    <row r="25" spans="1:5" s="1" customFormat="1" ht="27.95" customHeight="1">
      <c r="A25" s="148" t="s">
        <v>164</v>
      </c>
      <c r="B25" s="150" t="s">
        <v>205</v>
      </c>
      <c r="C25" s="143">
        <f t="shared" si="0"/>
        <v>1</v>
      </c>
      <c r="D25" s="131">
        <f>SUM(D26:D27)</f>
        <v>0</v>
      </c>
      <c r="E25" s="131">
        <f>SUM(E26:E27)</f>
        <v>1</v>
      </c>
    </row>
    <row r="26" spans="1:5" s="1" customFormat="1" ht="27.95" customHeight="1">
      <c r="A26" s="148" t="s">
        <v>165</v>
      </c>
      <c r="B26" s="150" t="s">
        <v>206</v>
      </c>
      <c r="C26" s="143">
        <f t="shared" si="0"/>
        <v>1</v>
      </c>
      <c r="D26" s="131"/>
      <c r="E26" s="131">
        <v>1</v>
      </c>
    </row>
    <row r="27" spans="1:5" s="1" customFormat="1" ht="27.95" customHeight="1">
      <c r="A27" s="148" t="s">
        <v>166</v>
      </c>
      <c r="B27" s="150" t="s">
        <v>207</v>
      </c>
      <c r="C27" s="143">
        <f t="shared" si="0"/>
        <v>0</v>
      </c>
      <c r="D27" s="131"/>
      <c r="E27" s="131"/>
    </row>
    <row r="28" spans="1:5" s="1" customFormat="1" ht="27.95" customHeight="1">
      <c r="A28" s="148" t="s">
        <v>167</v>
      </c>
      <c r="B28" s="150" t="s">
        <v>208</v>
      </c>
      <c r="C28" s="143">
        <f t="shared" si="0"/>
        <v>65</v>
      </c>
      <c r="D28" s="131">
        <f>SUM(D29:D30)</f>
        <v>65</v>
      </c>
      <c r="E28" s="131">
        <f>SUM(E29:E30)</f>
        <v>0</v>
      </c>
    </row>
    <row r="29" spans="1:5" s="1" customFormat="1" ht="27.95" customHeight="1">
      <c r="A29" s="148" t="s">
        <v>168</v>
      </c>
      <c r="B29" s="150" t="s">
        <v>209</v>
      </c>
      <c r="C29" s="143">
        <f t="shared" si="0"/>
        <v>65</v>
      </c>
      <c r="D29" s="131">
        <v>65</v>
      </c>
      <c r="E29" s="131"/>
    </row>
    <row r="30" spans="1:5" s="1" customFormat="1" ht="27.95" customHeight="1">
      <c r="A30" s="148" t="s">
        <v>169</v>
      </c>
      <c r="B30" s="150" t="s">
        <v>210</v>
      </c>
      <c r="C30" s="143">
        <f t="shared" si="0"/>
        <v>0</v>
      </c>
      <c r="D30" s="131"/>
      <c r="E30" s="131"/>
    </row>
    <row r="31" spans="1:5" s="1" customFormat="1" ht="27.95" customHeight="1">
      <c r="A31" s="148" t="s">
        <v>170</v>
      </c>
      <c r="B31" s="150" t="s">
        <v>211</v>
      </c>
      <c r="C31" s="143">
        <f t="shared" si="0"/>
        <v>12</v>
      </c>
      <c r="D31" s="131">
        <f>SUM(D32:D35)</f>
        <v>0</v>
      </c>
      <c r="E31" s="131">
        <f>SUM(E32:E35)</f>
        <v>12</v>
      </c>
    </row>
    <row r="32" spans="1:5" s="1" customFormat="1" ht="27.95" customHeight="1">
      <c r="A32" s="148">
        <v>2080802</v>
      </c>
      <c r="B32" s="150" t="s">
        <v>212</v>
      </c>
      <c r="C32" s="143">
        <f t="shared" si="0"/>
        <v>0</v>
      </c>
      <c r="D32" s="131"/>
      <c r="E32" s="131"/>
    </row>
    <row r="33" spans="1:5" s="1" customFormat="1" ht="27.95" customHeight="1">
      <c r="A33" s="148">
        <v>2080803</v>
      </c>
      <c r="B33" s="150" t="s">
        <v>213</v>
      </c>
      <c r="C33" s="143">
        <f t="shared" si="0"/>
        <v>2</v>
      </c>
      <c r="D33" s="131"/>
      <c r="E33" s="131">
        <v>2</v>
      </c>
    </row>
    <row r="34" spans="1:5" s="1" customFormat="1" ht="27.95" customHeight="1">
      <c r="A34" s="148">
        <v>2080805</v>
      </c>
      <c r="B34" s="153" t="s">
        <v>252</v>
      </c>
      <c r="C34" s="143">
        <f t="shared" si="0"/>
        <v>8</v>
      </c>
      <c r="D34" s="131"/>
      <c r="E34" s="131">
        <v>8</v>
      </c>
    </row>
    <row r="35" spans="1:5" s="1" customFormat="1" ht="27.95" customHeight="1">
      <c r="A35" s="148">
        <v>2080806</v>
      </c>
      <c r="B35" s="153" t="s">
        <v>253</v>
      </c>
      <c r="C35" s="143">
        <f t="shared" si="0"/>
        <v>2</v>
      </c>
      <c r="D35" s="131"/>
      <c r="E35" s="131">
        <v>2</v>
      </c>
    </row>
    <row r="36" spans="1:5" s="1" customFormat="1" ht="27.95" customHeight="1">
      <c r="A36" s="148" t="s">
        <v>171</v>
      </c>
      <c r="B36" s="150" t="s">
        <v>214</v>
      </c>
      <c r="C36" s="143">
        <f t="shared" si="0"/>
        <v>46</v>
      </c>
      <c r="D36" s="131">
        <f>D37+D42+D40</f>
        <v>10</v>
      </c>
      <c r="E36" s="142">
        <f>E37+E42+E40</f>
        <v>36</v>
      </c>
    </row>
    <row r="37" spans="1:5" s="1" customFormat="1" ht="27.95" customHeight="1">
      <c r="A37" s="148">
        <v>21001</v>
      </c>
      <c r="B37" s="151" t="s">
        <v>215</v>
      </c>
      <c r="C37" s="143">
        <f t="shared" si="0"/>
        <v>22</v>
      </c>
      <c r="D37" s="131">
        <f>D38</f>
        <v>10</v>
      </c>
      <c r="E37" s="131">
        <f>SUM(E38:E39)</f>
        <v>12</v>
      </c>
    </row>
    <row r="38" spans="1:5" s="1" customFormat="1" ht="27.95" customHeight="1">
      <c r="A38" s="148">
        <v>2100101</v>
      </c>
      <c r="B38" s="151" t="s">
        <v>216</v>
      </c>
      <c r="C38" s="143">
        <f t="shared" si="0"/>
        <v>10</v>
      </c>
      <c r="D38" s="154">
        <v>10</v>
      </c>
      <c r="E38" s="131"/>
    </row>
    <row r="39" spans="1:5" s="1" customFormat="1" ht="27.95" customHeight="1">
      <c r="A39" s="148">
        <v>2100102</v>
      </c>
      <c r="B39" s="160" t="s">
        <v>248</v>
      </c>
      <c r="C39" s="161">
        <f t="shared" si="0"/>
        <v>12</v>
      </c>
      <c r="D39" s="162"/>
      <c r="E39" s="147">
        <v>12</v>
      </c>
    </row>
    <row r="40" spans="1:5" s="1" customFormat="1" ht="27.95" customHeight="1">
      <c r="A40" s="148">
        <v>21004</v>
      </c>
      <c r="B40" s="165" t="s">
        <v>311</v>
      </c>
      <c r="C40" s="152">
        <f t="shared" si="0"/>
        <v>10</v>
      </c>
      <c r="D40" s="152"/>
      <c r="E40" s="147">
        <v>10</v>
      </c>
    </row>
    <row r="41" spans="1:5" s="1" customFormat="1" ht="27.95" customHeight="1">
      <c r="A41" s="148">
        <v>2100408</v>
      </c>
      <c r="B41" s="165" t="s">
        <v>312</v>
      </c>
      <c r="C41" s="152">
        <f t="shared" si="0"/>
        <v>10</v>
      </c>
      <c r="D41" s="152"/>
      <c r="E41" s="147">
        <v>10</v>
      </c>
    </row>
    <row r="42" spans="1:5" s="1" customFormat="1" ht="27.95" customHeight="1">
      <c r="A42" s="148">
        <v>21007</v>
      </c>
      <c r="B42" s="163" t="s">
        <v>217</v>
      </c>
      <c r="C42" s="164">
        <f t="shared" si="0"/>
        <v>14</v>
      </c>
      <c r="D42" s="155">
        <f>SUM(D43:D45)</f>
        <v>0</v>
      </c>
      <c r="E42" s="131">
        <f>SUM(E43:E45)</f>
        <v>14</v>
      </c>
    </row>
    <row r="43" spans="1:5" s="1" customFormat="1" ht="27.95" customHeight="1">
      <c r="A43" s="148">
        <v>2100716</v>
      </c>
      <c r="B43" s="149" t="s">
        <v>218</v>
      </c>
      <c r="C43" s="143">
        <f t="shared" si="0"/>
        <v>2</v>
      </c>
      <c r="D43" s="131"/>
      <c r="E43" s="131">
        <v>2</v>
      </c>
    </row>
    <row r="44" spans="1:5" s="1" customFormat="1" ht="27.95" customHeight="1">
      <c r="A44" s="148">
        <v>2100717</v>
      </c>
      <c r="B44" s="150" t="s">
        <v>219</v>
      </c>
      <c r="C44" s="143">
        <f t="shared" si="0"/>
        <v>11</v>
      </c>
      <c r="D44" s="131"/>
      <c r="E44" s="131">
        <v>11</v>
      </c>
    </row>
    <row r="45" spans="1:5" s="1" customFormat="1" ht="27.95" customHeight="1">
      <c r="A45" s="148">
        <v>2100799</v>
      </c>
      <c r="B45" s="150" t="s">
        <v>220</v>
      </c>
      <c r="C45" s="143">
        <f t="shared" si="0"/>
        <v>1</v>
      </c>
      <c r="D45" s="131"/>
      <c r="E45" s="131">
        <v>1</v>
      </c>
    </row>
    <row r="46" spans="1:5" s="1" customFormat="1" ht="27.95" customHeight="1">
      <c r="A46" s="148">
        <v>212</v>
      </c>
      <c r="B46" s="150" t="s">
        <v>74</v>
      </c>
      <c r="C46" s="143">
        <f t="shared" si="0"/>
        <v>34</v>
      </c>
      <c r="D46" s="131">
        <f>D47+D51+D54</f>
        <v>0</v>
      </c>
      <c r="E46" s="131">
        <f>E47+E51+E54</f>
        <v>34</v>
      </c>
    </row>
    <row r="47" spans="1:5" s="1" customFormat="1" ht="27.95" customHeight="1">
      <c r="A47" s="148" t="s">
        <v>172</v>
      </c>
      <c r="B47" s="150" t="s">
        <v>221</v>
      </c>
      <c r="C47" s="143">
        <f t="shared" si="0"/>
        <v>19</v>
      </c>
      <c r="D47" s="131">
        <f>SUM(D48:D50)</f>
        <v>0</v>
      </c>
      <c r="E47" s="131">
        <f>SUM(E48:E50)</f>
        <v>19</v>
      </c>
    </row>
    <row r="48" spans="1:5" s="1" customFormat="1" ht="27.95" customHeight="1">
      <c r="A48" s="148" t="s">
        <v>173</v>
      </c>
      <c r="B48" s="150" t="s">
        <v>150</v>
      </c>
      <c r="C48" s="143">
        <f t="shared" si="0"/>
        <v>0</v>
      </c>
      <c r="D48" s="131"/>
      <c r="E48" s="131"/>
    </row>
    <row r="49" spans="1:5" s="1" customFormat="1" ht="27.95" customHeight="1">
      <c r="A49" s="148">
        <v>2120102</v>
      </c>
      <c r="B49" s="150" t="s">
        <v>222</v>
      </c>
      <c r="C49" s="143">
        <f t="shared" si="0"/>
        <v>19</v>
      </c>
      <c r="D49" s="131"/>
      <c r="E49" s="131">
        <v>19</v>
      </c>
    </row>
    <row r="50" spans="1:5" s="1" customFormat="1" ht="27.95" customHeight="1">
      <c r="A50" s="148" t="s">
        <v>174</v>
      </c>
      <c r="B50" s="150" t="s">
        <v>223</v>
      </c>
      <c r="C50" s="143">
        <f t="shared" si="0"/>
        <v>0</v>
      </c>
      <c r="D50" s="131"/>
      <c r="E50" s="131"/>
    </row>
    <row r="51" spans="1:5" s="1" customFormat="1" ht="27.95" customHeight="1">
      <c r="A51" s="148" t="s">
        <v>175</v>
      </c>
      <c r="B51" s="150" t="s">
        <v>224</v>
      </c>
      <c r="C51" s="143">
        <f t="shared" si="0"/>
        <v>0</v>
      </c>
      <c r="D51" s="131">
        <f>SUM(D52:D53)</f>
        <v>0</v>
      </c>
      <c r="E51" s="131">
        <f>SUM(E52:E53)</f>
        <v>0</v>
      </c>
    </row>
    <row r="52" spans="1:5" s="1" customFormat="1" ht="27.95" customHeight="1">
      <c r="A52" s="148">
        <v>2120303</v>
      </c>
      <c r="B52" s="150" t="s">
        <v>225</v>
      </c>
      <c r="C52" s="143">
        <f t="shared" si="0"/>
        <v>0</v>
      </c>
      <c r="D52" s="131"/>
      <c r="E52" s="131"/>
    </row>
    <row r="53" spans="1:5" s="1" customFormat="1" ht="27.95" customHeight="1">
      <c r="A53" s="148" t="s">
        <v>176</v>
      </c>
      <c r="B53" s="150" t="s">
        <v>226</v>
      </c>
      <c r="C53" s="143">
        <f t="shared" si="0"/>
        <v>0</v>
      </c>
      <c r="D53" s="131"/>
      <c r="E53" s="131"/>
    </row>
    <row r="54" spans="1:5" s="1" customFormat="1" ht="27.95" customHeight="1">
      <c r="A54" s="148" t="s">
        <v>177</v>
      </c>
      <c r="B54" s="150" t="s">
        <v>227</v>
      </c>
      <c r="C54" s="143">
        <f t="shared" si="0"/>
        <v>15</v>
      </c>
      <c r="D54" s="131">
        <f>D55</f>
        <v>0</v>
      </c>
      <c r="E54" s="131">
        <f>SUM(E55:E56)</f>
        <v>15</v>
      </c>
    </row>
    <row r="55" spans="1:5" s="1" customFormat="1" ht="27.95" customHeight="1">
      <c r="A55" s="148" t="s">
        <v>178</v>
      </c>
      <c r="B55" s="150" t="s">
        <v>228</v>
      </c>
      <c r="C55" s="143">
        <f t="shared" si="0"/>
        <v>0</v>
      </c>
      <c r="D55" s="131"/>
      <c r="E55" s="131"/>
    </row>
    <row r="56" spans="1:5" s="1" customFormat="1" ht="27.95" customHeight="1">
      <c r="A56" s="148" t="s">
        <v>273</v>
      </c>
      <c r="B56" s="150" t="s">
        <v>222</v>
      </c>
      <c r="C56" s="143"/>
      <c r="D56" s="142"/>
      <c r="E56" s="142">
        <v>15</v>
      </c>
    </row>
    <row r="57" spans="1:5" s="1" customFormat="1" ht="27.95" customHeight="1">
      <c r="A57" s="148" t="s">
        <v>179</v>
      </c>
      <c r="B57" s="150" t="s">
        <v>75</v>
      </c>
      <c r="C57" s="143">
        <f t="shared" si="0"/>
        <v>301</v>
      </c>
      <c r="D57" s="131">
        <f>D58+D65+D71+D76</f>
        <v>109</v>
      </c>
      <c r="E57" s="131">
        <f>E58+E65+E71+E76</f>
        <v>192</v>
      </c>
    </row>
    <row r="58" spans="1:5" s="1" customFormat="1" ht="27.95" customHeight="1">
      <c r="A58" s="148" t="s">
        <v>180</v>
      </c>
      <c r="B58" s="150" t="s">
        <v>229</v>
      </c>
      <c r="C58" s="143">
        <f t="shared" si="0"/>
        <v>148</v>
      </c>
      <c r="D58" s="131">
        <f>SUM(D59:D64)</f>
        <v>85</v>
      </c>
      <c r="E58" s="131">
        <f>SUM(E59:E64)</f>
        <v>63</v>
      </c>
    </row>
    <row r="59" spans="1:5" s="1" customFormat="1" ht="27.95" customHeight="1">
      <c r="A59" s="148" t="s">
        <v>181</v>
      </c>
      <c r="B59" s="150" t="s">
        <v>150</v>
      </c>
      <c r="C59" s="143">
        <f t="shared" si="0"/>
        <v>75</v>
      </c>
      <c r="D59" s="131">
        <v>75</v>
      </c>
      <c r="E59" s="131"/>
    </row>
    <row r="60" spans="1:5" s="1" customFormat="1" ht="27.95" customHeight="1">
      <c r="A60" s="148" t="s">
        <v>251</v>
      </c>
      <c r="B60" s="150" t="s">
        <v>222</v>
      </c>
      <c r="C60" s="143">
        <f t="shared" si="0"/>
        <v>52</v>
      </c>
      <c r="D60" s="131"/>
      <c r="E60" s="131">
        <v>52</v>
      </c>
    </row>
    <row r="61" spans="1:5" s="1" customFormat="1" ht="27.95" customHeight="1">
      <c r="A61" s="148" t="s">
        <v>182</v>
      </c>
      <c r="B61" s="150" t="s">
        <v>230</v>
      </c>
      <c r="C61" s="143">
        <f t="shared" si="0"/>
        <v>21</v>
      </c>
      <c r="D61" s="131">
        <v>10</v>
      </c>
      <c r="E61" s="131">
        <v>11</v>
      </c>
    </row>
    <row r="62" spans="1:5" s="1" customFormat="1" ht="27.95" customHeight="1">
      <c r="A62" s="148" t="s">
        <v>183</v>
      </c>
      <c r="B62" s="150" t="s">
        <v>231</v>
      </c>
      <c r="C62" s="143">
        <f t="shared" si="0"/>
        <v>0</v>
      </c>
      <c r="D62" s="131"/>
      <c r="E62" s="131"/>
    </row>
    <row r="63" spans="1:5" s="1" customFormat="1" ht="27.95" customHeight="1">
      <c r="A63" s="148" t="s">
        <v>184</v>
      </c>
      <c r="B63" s="150" t="s">
        <v>232</v>
      </c>
      <c r="C63" s="143">
        <f t="shared" si="0"/>
        <v>0</v>
      </c>
      <c r="D63" s="131"/>
      <c r="E63" s="131"/>
    </row>
    <row r="64" spans="1:5" s="1" customFormat="1" ht="27.95" customHeight="1">
      <c r="A64" s="148" t="s">
        <v>185</v>
      </c>
      <c r="B64" s="151" t="s">
        <v>233</v>
      </c>
      <c r="C64" s="143">
        <f t="shared" si="0"/>
        <v>0</v>
      </c>
      <c r="D64" s="131"/>
      <c r="E64" s="131"/>
    </row>
    <row r="65" spans="1:5" s="1" customFormat="1" ht="27.95" customHeight="1">
      <c r="A65" s="148" t="s">
        <v>186</v>
      </c>
      <c r="B65" s="150" t="s">
        <v>234</v>
      </c>
      <c r="C65" s="143">
        <f t="shared" si="0"/>
        <v>52</v>
      </c>
      <c r="D65" s="131">
        <f>SUM(D66:D70)</f>
        <v>18</v>
      </c>
      <c r="E65" s="131">
        <f>SUM(E66:E70)</f>
        <v>34</v>
      </c>
    </row>
    <row r="66" spans="1:5" s="1" customFormat="1" ht="27.95" customHeight="1">
      <c r="A66" s="148">
        <v>2130201</v>
      </c>
      <c r="B66" s="151" t="s">
        <v>216</v>
      </c>
      <c r="C66" s="143">
        <f t="shared" si="0"/>
        <v>18</v>
      </c>
      <c r="D66" s="131">
        <v>18</v>
      </c>
      <c r="E66" s="131"/>
    </row>
    <row r="67" spans="1:5" s="1" customFormat="1" ht="27.95" customHeight="1">
      <c r="A67" s="148">
        <v>2130202</v>
      </c>
      <c r="B67" s="150" t="s">
        <v>222</v>
      </c>
      <c r="C67" s="143">
        <f t="shared" si="0"/>
        <v>19</v>
      </c>
      <c r="D67" s="131"/>
      <c r="E67" s="131">
        <v>19</v>
      </c>
    </row>
    <row r="68" spans="1:5" s="1" customFormat="1" ht="27.95" customHeight="1">
      <c r="A68" s="148" t="s">
        <v>187</v>
      </c>
      <c r="B68" s="150" t="s">
        <v>235</v>
      </c>
      <c r="C68" s="143">
        <f t="shared" si="0"/>
        <v>0</v>
      </c>
      <c r="D68" s="131"/>
      <c r="E68" s="131"/>
    </row>
    <row r="69" spans="1:5" s="1" customFormat="1" ht="27.95" customHeight="1">
      <c r="A69" s="148" t="s">
        <v>188</v>
      </c>
      <c r="B69" s="150" t="s">
        <v>236</v>
      </c>
      <c r="C69" s="143">
        <f t="shared" si="0"/>
        <v>15</v>
      </c>
      <c r="D69" s="131"/>
      <c r="E69" s="131">
        <v>15</v>
      </c>
    </row>
    <row r="70" spans="1:5" s="1" customFormat="1" ht="27.95" customHeight="1">
      <c r="A70" s="148" t="s">
        <v>189</v>
      </c>
      <c r="B70" s="150" t="s">
        <v>237</v>
      </c>
      <c r="C70" s="143">
        <f t="shared" si="0"/>
        <v>0</v>
      </c>
      <c r="D70" s="131"/>
      <c r="E70" s="131"/>
    </row>
    <row r="71" spans="1:5" s="1" customFormat="1" ht="27.95" customHeight="1">
      <c r="A71" s="148" t="s">
        <v>190</v>
      </c>
      <c r="B71" s="150" t="s">
        <v>238</v>
      </c>
      <c r="C71" s="143">
        <f t="shared" si="0"/>
        <v>17</v>
      </c>
      <c r="D71" s="131">
        <f>SUM(D72:D75)</f>
        <v>6</v>
      </c>
      <c r="E71" s="131">
        <f>SUM(E72:E75)</f>
        <v>11</v>
      </c>
    </row>
    <row r="72" spans="1:5" s="1" customFormat="1" ht="27.95" customHeight="1">
      <c r="A72" s="148" t="s">
        <v>191</v>
      </c>
      <c r="B72" s="150" t="s">
        <v>150</v>
      </c>
      <c r="C72" s="143">
        <f t="shared" si="0"/>
        <v>6</v>
      </c>
      <c r="D72" s="131">
        <v>6</v>
      </c>
      <c r="E72" s="131"/>
    </row>
    <row r="73" spans="1:5" s="1" customFormat="1" ht="27.95" customHeight="1">
      <c r="A73" s="148" t="s">
        <v>254</v>
      </c>
      <c r="B73" s="150" t="s">
        <v>222</v>
      </c>
      <c r="C73" s="143">
        <f t="shared" si="0"/>
        <v>6</v>
      </c>
      <c r="D73" s="131"/>
      <c r="E73" s="131">
        <v>6</v>
      </c>
    </row>
    <row r="74" spans="1:5" s="1" customFormat="1" ht="27.95" customHeight="1">
      <c r="A74" s="148" t="s">
        <v>192</v>
      </c>
      <c r="B74" s="150" t="s">
        <v>239</v>
      </c>
      <c r="C74" s="143">
        <f t="shared" si="0"/>
        <v>5</v>
      </c>
      <c r="D74" s="131"/>
      <c r="E74" s="131">
        <v>5</v>
      </c>
    </row>
    <row r="75" spans="1:5" s="1" customFormat="1" ht="27.95" customHeight="1">
      <c r="A75" s="148" t="s">
        <v>193</v>
      </c>
      <c r="B75" s="150" t="s">
        <v>240</v>
      </c>
      <c r="C75" s="143">
        <f t="shared" ref="C75:C82" si="1">D75+E75</f>
        <v>0</v>
      </c>
      <c r="D75" s="131"/>
      <c r="E75" s="131"/>
    </row>
    <row r="76" spans="1:5" s="1" customFormat="1" ht="27.95" customHeight="1">
      <c r="A76" s="148">
        <v>21307</v>
      </c>
      <c r="B76" s="150" t="s">
        <v>241</v>
      </c>
      <c r="C76" s="143">
        <f t="shared" si="1"/>
        <v>84</v>
      </c>
      <c r="D76" s="131">
        <f>SUM(D77:D78)</f>
        <v>0</v>
      </c>
      <c r="E76" s="131">
        <f>SUM(E77:E78)</f>
        <v>84</v>
      </c>
    </row>
    <row r="77" spans="1:5" s="1" customFormat="1" ht="27.95" customHeight="1">
      <c r="A77" s="148">
        <v>2130705</v>
      </c>
      <c r="B77" s="150" t="s">
        <v>242</v>
      </c>
      <c r="C77" s="143">
        <f t="shared" si="1"/>
        <v>74</v>
      </c>
      <c r="D77" s="131"/>
      <c r="E77" s="131">
        <v>74</v>
      </c>
    </row>
    <row r="78" spans="1:5" s="1" customFormat="1" ht="27.95" customHeight="1">
      <c r="A78" s="148">
        <v>2130706</v>
      </c>
      <c r="B78" s="150" t="s">
        <v>243</v>
      </c>
      <c r="C78" s="143">
        <f t="shared" si="1"/>
        <v>10</v>
      </c>
      <c r="D78" s="131"/>
      <c r="E78" s="131">
        <v>10</v>
      </c>
    </row>
    <row r="79" spans="1:5" s="1" customFormat="1" ht="27.95" customHeight="1">
      <c r="A79" s="148" t="s">
        <v>194</v>
      </c>
      <c r="B79" s="150" t="s">
        <v>82</v>
      </c>
      <c r="C79" s="143">
        <f t="shared" si="1"/>
        <v>23</v>
      </c>
      <c r="D79" s="131">
        <f>D80</f>
        <v>23</v>
      </c>
      <c r="E79" s="131"/>
    </row>
    <row r="80" spans="1:5" s="1" customFormat="1" ht="27.95" customHeight="1">
      <c r="A80" s="148" t="s">
        <v>195</v>
      </c>
      <c r="B80" s="150" t="s">
        <v>244</v>
      </c>
      <c r="C80" s="143">
        <f t="shared" si="1"/>
        <v>23</v>
      </c>
      <c r="D80" s="131">
        <f>SUM(D81:D82)</f>
        <v>23</v>
      </c>
      <c r="E80" s="131">
        <f>SUM(E81:E82)</f>
        <v>0</v>
      </c>
    </row>
    <row r="81" spans="1:5" s="1" customFormat="1" ht="27.95" customHeight="1">
      <c r="A81" s="148" t="s">
        <v>196</v>
      </c>
      <c r="B81" s="150" t="s">
        <v>245</v>
      </c>
      <c r="C81" s="143">
        <f t="shared" si="1"/>
        <v>23</v>
      </c>
      <c r="D81" s="131">
        <v>23</v>
      </c>
      <c r="E81" s="131"/>
    </row>
    <row r="82" spans="1:5" s="1" customFormat="1" ht="27.95" customHeight="1">
      <c r="A82" s="148" t="s">
        <v>197</v>
      </c>
      <c r="B82" s="150" t="s">
        <v>246</v>
      </c>
      <c r="C82" s="143">
        <f t="shared" si="1"/>
        <v>0</v>
      </c>
      <c r="D82" s="131"/>
      <c r="E82" s="131"/>
    </row>
  </sheetData>
  <sheetProtection formatCells="0" formatColumns="0" formatRows="0"/>
  <phoneticPr fontId="0" type="noConversion"/>
  <printOptions horizontalCentered="1"/>
  <pageMargins left="0.63" right="0.63" top="0.79" bottom="0.79" header="0.39" footer="0.39"/>
  <pageSetup paperSize="9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3"/>
  <sheetViews>
    <sheetView showGridLines="0" showZeros="0" tabSelected="1" view="pageBreakPreview" zoomScaleNormal="100" workbookViewId="0">
      <selection activeCell="Q6" sqref="Q6"/>
    </sheetView>
  </sheetViews>
  <sheetFormatPr defaultColWidth="9.33203125" defaultRowHeight="11.25"/>
  <cols>
    <col min="1" max="5" width="29.1640625" customWidth="1"/>
  </cols>
  <sheetData>
    <row r="1" spans="1:5" s="15" customFormat="1" ht="17.25" customHeight="1">
      <c r="E1" s="12" t="s">
        <v>26</v>
      </c>
    </row>
    <row r="2" spans="1:5" s="50" customFormat="1" ht="46.5" customHeight="1">
      <c r="A2" s="16" t="s">
        <v>27</v>
      </c>
      <c r="B2" s="16"/>
      <c r="C2" s="16"/>
      <c r="D2" s="16"/>
      <c r="E2" s="16"/>
    </row>
    <row r="3" spans="1:5" s="1" customFormat="1" ht="14.25" customHeight="1">
      <c r="E3" s="18" t="s">
        <v>4</v>
      </c>
    </row>
    <row r="4" spans="1:5" s="1" customFormat="1" ht="20.100000000000001" customHeight="1">
      <c r="A4" s="20" t="s">
        <v>28</v>
      </c>
      <c r="B4" s="20"/>
      <c r="C4" s="20" t="s">
        <v>25</v>
      </c>
      <c r="D4" s="20"/>
      <c r="E4" s="20"/>
    </row>
    <row r="5" spans="1:5" s="1" customFormat="1" ht="20.100000000000001" customHeight="1">
      <c r="A5" s="166" t="s">
        <v>23</v>
      </c>
      <c r="B5" s="19" t="s">
        <v>24</v>
      </c>
      <c r="C5" s="19" t="s">
        <v>8</v>
      </c>
      <c r="D5" s="19" t="s">
        <v>29</v>
      </c>
      <c r="E5" s="19" t="s">
        <v>30</v>
      </c>
    </row>
    <row r="6" spans="1:5" s="1" customFormat="1" ht="20.100000000000001" customHeight="1">
      <c r="A6" s="138"/>
      <c r="B6" s="132" t="s">
        <v>8</v>
      </c>
      <c r="C6" s="136">
        <f>D6+E6</f>
        <v>807</v>
      </c>
      <c r="D6" s="134">
        <f>D7+D19+D36+D41</f>
        <v>676</v>
      </c>
      <c r="E6" s="134">
        <f>E7+E19+E36+E41</f>
        <v>131</v>
      </c>
    </row>
    <row r="7" spans="1:5" s="1" customFormat="1" ht="20.100000000000001" customHeight="1">
      <c r="A7" s="139">
        <v>301</v>
      </c>
      <c r="B7" s="132" t="s">
        <v>315</v>
      </c>
      <c r="C7" s="136">
        <f>D7+E7</f>
        <v>605</v>
      </c>
      <c r="D7" s="136">
        <f>SUM(D8:D18)</f>
        <v>605</v>
      </c>
      <c r="E7" s="136">
        <f>SUM(E8:E18)</f>
        <v>0</v>
      </c>
    </row>
    <row r="8" spans="1:5" s="1" customFormat="1" ht="20.100000000000001" customHeight="1">
      <c r="A8" s="140">
        <v>30101</v>
      </c>
      <c r="B8" s="133" t="s">
        <v>316</v>
      </c>
      <c r="C8" s="136">
        <f t="shared" ref="C8:C43" si="0">D8+E8</f>
        <v>133</v>
      </c>
      <c r="D8" s="135">
        <v>133</v>
      </c>
      <c r="E8" s="135"/>
    </row>
    <row r="9" spans="1:5" s="1" customFormat="1" ht="20.100000000000001" customHeight="1">
      <c r="A9" s="140">
        <v>30102</v>
      </c>
      <c r="B9" s="133" t="s">
        <v>317</v>
      </c>
      <c r="C9" s="136">
        <f t="shared" si="0"/>
        <v>73</v>
      </c>
      <c r="D9" s="135">
        <v>73</v>
      </c>
      <c r="E9" s="135"/>
    </row>
    <row r="10" spans="1:5" s="1" customFormat="1" ht="20.100000000000001" customHeight="1">
      <c r="A10" s="140">
        <v>30103</v>
      </c>
      <c r="B10" s="133" t="s">
        <v>318</v>
      </c>
      <c r="C10" s="136">
        <f t="shared" si="0"/>
        <v>11</v>
      </c>
      <c r="D10" s="135">
        <v>11</v>
      </c>
      <c r="E10" s="135"/>
    </row>
    <row r="11" spans="1:5" s="1" customFormat="1" ht="20.100000000000001" customHeight="1">
      <c r="A11" s="140">
        <v>30106</v>
      </c>
      <c r="B11" s="133" t="s">
        <v>319</v>
      </c>
      <c r="C11" s="136">
        <f t="shared" si="0"/>
        <v>30</v>
      </c>
      <c r="D11" s="135">
        <v>30</v>
      </c>
      <c r="E11" s="135"/>
    </row>
    <row r="12" spans="1:5" s="1" customFormat="1" ht="20.100000000000001" customHeight="1">
      <c r="A12" s="140">
        <v>30108</v>
      </c>
      <c r="B12" s="133" t="s">
        <v>320</v>
      </c>
      <c r="C12" s="136">
        <f t="shared" si="0"/>
        <v>48</v>
      </c>
      <c r="D12" s="135">
        <v>48</v>
      </c>
      <c r="E12" s="135"/>
    </row>
    <row r="13" spans="1:5" s="1" customFormat="1" ht="20.100000000000001" customHeight="1">
      <c r="A13" s="140">
        <v>30109</v>
      </c>
      <c r="B13" s="133" t="s">
        <v>321</v>
      </c>
      <c r="C13" s="136">
        <f t="shared" si="0"/>
        <v>0</v>
      </c>
      <c r="D13" s="135"/>
      <c r="E13" s="135"/>
    </row>
    <row r="14" spans="1:5" s="1" customFormat="1" ht="20.100000000000001" customHeight="1">
      <c r="A14" s="140">
        <v>30110</v>
      </c>
      <c r="B14" s="133" t="s">
        <v>322</v>
      </c>
      <c r="C14" s="136">
        <f t="shared" si="0"/>
        <v>22</v>
      </c>
      <c r="D14" s="135">
        <v>22</v>
      </c>
      <c r="E14" s="135"/>
    </row>
    <row r="15" spans="1:5" s="1" customFormat="1" ht="20.100000000000001" customHeight="1">
      <c r="A15" s="140">
        <v>30112</v>
      </c>
      <c r="B15" s="133" t="s">
        <v>323</v>
      </c>
      <c r="C15" s="136">
        <f t="shared" si="0"/>
        <v>45</v>
      </c>
      <c r="D15" s="135">
        <v>45</v>
      </c>
      <c r="E15" s="135"/>
    </row>
    <row r="16" spans="1:5" s="1" customFormat="1" ht="20.100000000000001" customHeight="1">
      <c r="A16" s="140">
        <v>30113</v>
      </c>
      <c r="B16" s="133" t="s">
        <v>324</v>
      </c>
      <c r="C16" s="136">
        <f t="shared" si="0"/>
        <v>23</v>
      </c>
      <c r="D16" s="135">
        <v>23</v>
      </c>
      <c r="E16" s="135"/>
    </row>
    <row r="17" spans="1:5" s="1" customFormat="1" ht="20.100000000000001" customHeight="1">
      <c r="A17" s="140">
        <v>30114</v>
      </c>
      <c r="B17" s="133" t="s">
        <v>325</v>
      </c>
      <c r="C17" s="136">
        <f t="shared" si="0"/>
        <v>7</v>
      </c>
      <c r="D17" s="135">
        <v>7</v>
      </c>
      <c r="E17" s="135"/>
    </row>
    <row r="18" spans="1:5" s="1" customFormat="1" ht="20.100000000000001" customHeight="1">
      <c r="A18" s="140">
        <v>30199</v>
      </c>
      <c r="B18" s="133" t="s">
        <v>326</v>
      </c>
      <c r="C18" s="136">
        <f t="shared" si="0"/>
        <v>213</v>
      </c>
      <c r="D18" s="135">
        <v>213</v>
      </c>
      <c r="E18" s="135"/>
    </row>
    <row r="19" spans="1:5" s="1" customFormat="1" ht="20.100000000000001" customHeight="1">
      <c r="A19" s="141">
        <v>302</v>
      </c>
      <c r="B19" s="132" t="s">
        <v>327</v>
      </c>
      <c r="C19" s="136">
        <f t="shared" si="0"/>
        <v>125</v>
      </c>
      <c r="D19" s="137">
        <f t="shared" ref="D19" si="1">SUM(D20:D35)</f>
        <v>0</v>
      </c>
      <c r="E19" s="137">
        <f>SUM(E20:E35)</f>
        <v>125</v>
      </c>
    </row>
    <row r="20" spans="1:5" s="1" customFormat="1" ht="20.100000000000001" customHeight="1">
      <c r="A20" s="141">
        <v>30201</v>
      </c>
      <c r="B20" s="132" t="s">
        <v>328</v>
      </c>
      <c r="C20" s="136">
        <f t="shared" si="0"/>
        <v>23</v>
      </c>
      <c r="D20" s="137"/>
      <c r="E20" s="137">
        <v>23</v>
      </c>
    </row>
    <row r="21" spans="1:5" s="1" customFormat="1" ht="20.100000000000001" customHeight="1">
      <c r="A21" s="141">
        <v>30205</v>
      </c>
      <c r="B21" s="132" t="s">
        <v>329</v>
      </c>
      <c r="C21" s="136">
        <f t="shared" si="0"/>
        <v>4</v>
      </c>
      <c r="D21" s="137"/>
      <c r="E21" s="137">
        <v>4</v>
      </c>
    </row>
    <row r="22" spans="1:5" s="1" customFormat="1" ht="20.100000000000001" customHeight="1">
      <c r="A22" s="141">
        <v>30206</v>
      </c>
      <c r="B22" s="132" t="s">
        <v>330</v>
      </c>
      <c r="C22" s="136">
        <f t="shared" si="0"/>
        <v>10</v>
      </c>
      <c r="D22" s="137"/>
      <c r="E22" s="137">
        <v>10</v>
      </c>
    </row>
    <row r="23" spans="1:5" s="1" customFormat="1" ht="20.100000000000001" customHeight="1">
      <c r="A23" s="141">
        <v>30207</v>
      </c>
      <c r="B23" s="132" t="s">
        <v>331</v>
      </c>
      <c r="C23" s="136">
        <f t="shared" si="0"/>
        <v>8</v>
      </c>
      <c r="D23" s="137"/>
      <c r="E23" s="137">
        <v>8</v>
      </c>
    </row>
    <row r="24" spans="1:5" s="1" customFormat="1" ht="20.100000000000001" customHeight="1">
      <c r="A24" s="141">
        <v>30208</v>
      </c>
      <c r="B24" s="132" t="s">
        <v>332</v>
      </c>
      <c r="C24" s="136">
        <f t="shared" si="0"/>
        <v>9</v>
      </c>
      <c r="D24" s="137"/>
      <c r="E24" s="137">
        <v>9</v>
      </c>
    </row>
    <row r="25" spans="1:5" s="1" customFormat="1" ht="20.100000000000001" customHeight="1">
      <c r="A25" s="141">
        <v>30211</v>
      </c>
      <c r="B25" s="132" t="s">
        <v>333</v>
      </c>
      <c r="C25" s="136">
        <f t="shared" si="0"/>
        <v>9</v>
      </c>
      <c r="D25" s="137"/>
      <c r="E25" s="137">
        <v>9</v>
      </c>
    </row>
    <row r="26" spans="1:5" s="1" customFormat="1" ht="20.100000000000001" customHeight="1">
      <c r="A26" s="141">
        <v>30213</v>
      </c>
      <c r="B26" s="132" t="s">
        <v>334</v>
      </c>
      <c r="C26" s="136">
        <f t="shared" si="0"/>
        <v>1</v>
      </c>
      <c r="D26" s="137"/>
      <c r="E26" s="137">
        <v>1</v>
      </c>
    </row>
    <row r="27" spans="1:5" s="1" customFormat="1" ht="20.100000000000001" customHeight="1">
      <c r="A27" s="141">
        <v>30215</v>
      </c>
      <c r="B27" s="132" t="s">
        <v>335</v>
      </c>
      <c r="C27" s="136">
        <f t="shared" si="0"/>
        <v>0</v>
      </c>
      <c r="D27" s="137"/>
      <c r="E27" s="137"/>
    </row>
    <row r="28" spans="1:5" s="1" customFormat="1" ht="20.100000000000001" customHeight="1">
      <c r="A28" s="141">
        <v>30216</v>
      </c>
      <c r="B28" s="132" t="s">
        <v>336</v>
      </c>
      <c r="C28" s="136">
        <f t="shared" si="0"/>
        <v>1</v>
      </c>
      <c r="D28" s="137"/>
      <c r="E28" s="137">
        <v>1</v>
      </c>
    </row>
    <row r="29" spans="1:5" s="1" customFormat="1" ht="20.100000000000001" customHeight="1">
      <c r="A29" s="141">
        <v>30217</v>
      </c>
      <c r="B29" s="132" t="s">
        <v>337</v>
      </c>
      <c r="C29" s="136">
        <f t="shared" si="0"/>
        <v>1</v>
      </c>
      <c r="D29" s="137"/>
      <c r="E29" s="137">
        <v>1</v>
      </c>
    </row>
    <row r="30" spans="1:5" s="1" customFormat="1" ht="20.100000000000001" customHeight="1">
      <c r="A30" s="141">
        <v>30226</v>
      </c>
      <c r="B30" s="132" t="s">
        <v>338</v>
      </c>
      <c r="C30" s="136">
        <f t="shared" si="0"/>
        <v>0</v>
      </c>
      <c r="D30" s="137"/>
      <c r="E30" s="137"/>
    </row>
    <row r="31" spans="1:5" s="1" customFormat="1" ht="20.100000000000001" customHeight="1">
      <c r="A31" s="141">
        <v>30227</v>
      </c>
      <c r="B31" s="132" t="s">
        <v>339</v>
      </c>
      <c r="C31" s="136">
        <f t="shared" si="0"/>
        <v>0</v>
      </c>
      <c r="D31" s="137"/>
      <c r="E31" s="137"/>
    </row>
    <row r="32" spans="1:5" s="1" customFormat="1" ht="20.100000000000001" customHeight="1">
      <c r="A32" s="141">
        <v>30228</v>
      </c>
      <c r="B32" s="132" t="s">
        <v>340</v>
      </c>
      <c r="C32" s="136">
        <f t="shared" si="0"/>
        <v>11</v>
      </c>
      <c r="D32" s="137"/>
      <c r="E32" s="137">
        <v>11</v>
      </c>
    </row>
    <row r="33" spans="1:5" s="1" customFormat="1" ht="20.100000000000001" customHeight="1">
      <c r="A33" s="141">
        <v>30231</v>
      </c>
      <c r="B33" s="132" t="s">
        <v>341</v>
      </c>
      <c r="C33" s="136">
        <f t="shared" si="0"/>
        <v>7</v>
      </c>
      <c r="D33" s="137"/>
      <c r="E33" s="137">
        <v>7</v>
      </c>
    </row>
    <row r="34" spans="1:5" s="1" customFormat="1" ht="20.100000000000001" customHeight="1">
      <c r="A34" s="141">
        <v>30239</v>
      </c>
      <c r="B34" s="132" t="s">
        <v>342</v>
      </c>
      <c r="C34" s="136">
        <f t="shared" si="0"/>
        <v>21</v>
      </c>
      <c r="D34" s="137"/>
      <c r="E34" s="137">
        <v>21</v>
      </c>
    </row>
    <row r="35" spans="1:5" s="1" customFormat="1" ht="20.100000000000001" customHeight="1">
      <c r="A35" s="141">
        <v>30299</v>
      </c>
      <c r="B35" s="132" t="s">
        <v>343</v>
      </c>
      <c r="C35" s="136">
        <f t="shared" si="0"/>
        <v>20</v>
      </c>
      <c r="D35" s="137"/>
      <c r="E35" s="137">
        <v>20</v>
      </c>
    </row>
    <row r="36" spans="1:5" s="1" customFormat="1" ht="20.100000000000001" customHeight="1">
      <c r="A36" s="141">
        <v>303</v>
      </c>
      <c r="B36" s="132" t="s">
        <v>344</v>
      </c>
      <c r="C36" s="136">
        <f t="shared" si="0"/>
        <v>71</v>
      </c>
      <c r="D36" s="137">
        <f>SUM(D37:D40)</f>
        <v>71</v>
      </c>
      <c r="E36" s="137">
        <f>SUM(E37:E40)</f>
        <v>0</v>
      </c>
    </row>
    <row r="37" spans="1:5" s="1" customFormat="1" ht="20.100000000000001" customHeight="1">
      <c r="A37" s="141">
        <v>30301</v>
      </c>
      <c r="B37" s="132" t="s">
        <v>345</v>
      </c>
      <c r="C37" s="136">
        <f t="shared" si="0"/>
        <v>0</v>
      </c>
      <c r="D37" s="137"/>
      <c r="E37" s="137"/>
    </row>
    <row r="38" spans="1:5" s="1" customFormat="1" ht="20.100000000000001" customHeight="1">
      <c r="A38" s="141">
        <v>30302</v>
      </c>
      <c r="B38" s="132" t="s">
        <v>346</v>
      </c>
      <c r="C38" s="136">
        <f t="shared" si="0"/>
        <v>64</v>
      </c>
      <c r="D38" s="137">
        <v>64</v>
      </c>
      <c r="E38" s="137"/>
    </row>
    <row r="39" spans="1:5" s="1" customFormat="1" ht="20.100000000000001" customHeight="1">
      <c r="A39" s="141">
        <v>30305</v>
      </c>
      <c r="B39" s="132" t="s">
        <v>347</v>
      </c>
      <c r="C39" s="136">
        <f t="shared" si="0"/>
        <v>6</v>
      </c>
      <c r="D39" s="137">
        <v>6</v>
      </c>
      <c r="E39" s="137"/>
    </row>
    <row r="40" spans="1:5" s="1" customFormat="1" ht="20.100000000000001" customHeight="1">
      <c r="A40" s="141">
        <v>30399</v>
      </c>
      <c r="B40" s="132" t="s">
        <v>348</v>
      </c>
      <c r="C40" s="136">
        <f t="shared" si="0"/>
        <v>1</v>
      </c>
      <c r="D40" s="137">
        <v>1</v>
      </c>
      <c r="E40" s="137"/>
    </row>
    <row r="41" spans="1:5" s="1" customFormat="1" ht="20.100000000000001" customHeight="1">
      <c r="A41" s="141">
        <v>310</v>
      </c>
      <c r="B41" s="132" t="s">
        <v>349</v>
      </c>
      <c r="C41" s="136">
        <f t="shared" si="0"/>
        <v>6</v>
      </c>
      <c r="D41" s="137"/>
      <c r="E41" s="137">
        <v>6</v>
      </c>
    </row>
    <row r="42" spans="1:5" s="1" customFormat="1" ht="20.100000000000001" customHeight="1">
      <c r="A42" s="141">
        <v>31001</v>
      </c>
      <c r="B42" s="132" t="s">
        <v>350</v>
      </c>
      <c r="C42" s="136">
        <f t="shared" si="0"/>
        <v>0</v>
      </c>
      <c r="D42" s="137"/>
      <c r="E42" s="137"/>
    </row>
    <row r="43" spans="1:5" s="1" customFormat="1" ht="20.100000000000001" customHeight="1">
      <c r="A43" s="141">
        <v>31002</v>
      </c>
      <c r="B43" s="132" t="s">
        <v>351</v>
      </c>
      <c r="C43" s="136">
        <f t="shared" si="0"/>
        <v>6</v>
      </c>
      <c r="D43" s="137"/>
      <c r="E43" s="137">
        <v>6</v>
      </c>
    </row>
  </sheetData>
  <sheetProtection formatCells="0" formatColumns="0" formatRows="0"/>
  <phoneticPr fontId="0" type="noConversion"/>
  <printOptions horizontalCentered="1"/>
  <pageMargins left="0.63" right="0.63" top="0.79" bottom="0.79" header="0.39" footer="0.39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17"/>
  <sheetViews>
    <sheetView showGridLines="0" showZeros="0" view="pageBreakPreview" zoomScaleNormal="100" workbookViewId="0">
      <selection activeCell="F8" sqref="F8"/>
    </sheetView>
  </sheetViews>
  <sheetFormatPr defaultColWidth="6.83203125" defaultRowHeight="11.25"/>
  <cols>
    <col min="1" max="1" width="30" style="67" customWidth="1"/>
    <col min="2" max="2" width="23.1640625" style="67" customWidth="1"/>
    <col min="3" max="3" width="27.6640625" style="67" customWidth="1"/>
    <col min="4" max="6" width="23.1640625" style="67" customWidth="1"/>
    <col min="7" max="9" width="6.83203125" style="67" customWidth="1"/>
    <col min="10" max="10" width="11.1640625" style="67" customWidth="1"/>
    <col min="11" max="251" width="6.6640625" style="67" customWidth="1"/>
    <col min="252" max="16384" width="6.83203125" style="51"/>
  </cols>
  <sheetData>
    <row r="1" spans="1:256" s="15" customFormat="1" ht="30" customHeight="1">
      <c r="A1" s="65"/>
      <c r="B1" s="65"/>
      <c r="C1" s="65"/>
      <c r="D1" s="65"/>
      <c r="E1" s="65"/>
      <c r="F1" s="62" t="s">
        <v>31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114"/>
      <c r="IS1" s="114"/>
      <c r="IT1" s="114"/>
      <c r="IU1" s="114"/>
      <c r="IV1" s="114"/>
    </row>
    <row r="2" spans="1:256" s="112" customFormat="1" ht="27.75" customHeight="1">
      <c r="A2" s="113" t="s">
        <v>32</v>
      </c>
      <c r="B2" s="113"/>
      <c r="C2" s="113"/>
      <c r="D2" s="113"/>
      <c r="E2" s="113"/>
      <c r="F2" s="11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</row>
    <row r="3" spans="1:256" ht="16.5" customHeight="1">
      <c r="A3" s="54"/>
      <c r="B3" s="53"/>
      <c r="C3" s="53"/>
      <c r="D3" s="54"/>
      <c r="E3" s="53"/>
      <c r="G3" s="54"/>
      <c r="H3" s="54"/>
      <c r="I3" s="54"/>
      <c r="J3" s="5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</row>
    <row r="4" spans="1:256" s="102" customFormat="1" ht="16.5" customHeight="1">
      <c r="A4" s="104"/>
      <c r="B4" s="104"/>
      <c r="C4" s="104"/>
      <c r="D4" s="104"/>
      <c r="E4" s="105"/>
      <c r="F4" s="111" t="s">
        <v>33</v>
      </c>
      <c r="G4" s="104"/>
      <c r="H4" s="104"/>
      <c r="I4" s="104"/>
      <c r="J4" s="10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1" customFormat="1" ht="22.5" customHeight="1">
      <c r="A5" s="173" t="s">
        <v>34</v>
      </c>
      <c r="B5" s="172" t="s">
        <v>35</v>
      </c>
      <c r="C5" s="172"/>
      <c r="D5" s="172"/>
      <c r="E5" s="172"/>
      <c r="F5" s="172"/>
      <c r="G5" s="104"/>
      <c r="H5" s="104"/>
      <c r="I5" s="104"/>
      <c r="J5" s="10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1" customFormat="1" ht="22.5" customHeight="1">
      <c r="A6" s="173"/>
      <c r="B6" s="106" t="s">
        <v>36</v>
      </c>
      <c r="C6" s="106" t="s">
        <v>37</v>
      </c>
      <c r="D6" s="106" t="s">
        <v>38</v>
      </c>
      <c r="E6" s="106" t="s">
        <v>39</v>
      </c>
      <c r="F6" s="109" t="s">
        <v>40</v>
      </c>
      <c r="G6" s="104"/>
      <c r="H6" s="104"/>
      <c r="I6" s="104"/>
      <c r="J6" s="10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" customFormat="1" ht="27" customHeight="1">
      <c r="A7" s="110" t="s">
        <v>19</v>
      </c>
      <c r="B7" s="110" t="s">
        <v>41</v>
      </c>
      <c r="C7" s="110" t="s">
        <v>42</v>
      </c>
      <c r="D7" s="110" t="s">
        <v>43</v>
      </c>
      <c r="E7" s="110" t="s">
        <v>44</v>
      </c>
      <c r="F7" s="110">
        <v>5</v>
      </c>
      <c r="G7" s="102"/>
      <c r="H7" s="102"/>
      <c r="I7" s="102"/>
      <c r="J7" s="102"/>
    </row>
    <row r="8" spans="1:256" ht="27" customHeight="1">
      <c r="A8" s="157" t="s">
        <v>255</v>
      </c>
      <c r="B8" s="61">
        <v>8</v>
      </c>
      <c r="C8" s="61"/>
      <c r="D8" s="61">
        <v>1</v>
      </c>
      <c r="E8" s="61"/>
      <c r="F8" s="61">
        <v>7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</row>
    <row r="9" spans="1:256" ht="27" customHeight="1">
      <c r="A9" s="61"/>
      <c r="B9" s="61"/>
      <c r="C9" s="61"/>
      <c r="D9" s="61"/>
      <c r="E9" s="61"/>
      <c r="F9" s="6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</row>
    <row r="10" spans="1:256" ht="27" customHeight="1">
      <c r="A10" s="61"/>
      <c r="B10" s="61"/>
      <c r="C10" s="61"/>
      <c r="D10" s="61"/>
      <c r="E10" s="61"/>
      <c r="F10" s="6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</row>
    <row r="11" spans="1:256" ht="27" customHeight="1">
      <c r="A11" s="61"/>
      <c r="B11" s="61"/>
      <c r="C11" s="61"/>
      <c r="D11" s="61"/>
      <c r="E11" s="61"/>
      <c r="F11" s="6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</row>
    <row r="12" spans="1:256" ht="15.75" customHeigh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</row>
    <row r="13" spans="1:256" ht="15.75" customHeight="1"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</row>
    <row r="14" spans="1:256" ht="15.75" customHeight="1"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</row>
    <row r="15" spans="1:256" ht="15.75" customHeight="1"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</row>
    <row r="16" spans="1:256" ht="15.75" customHeight="1"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</row>
    <row r="17" spans="7:251" ht="27.75" customHeight="1"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</row>
  </sheetData>
  <sheetProtection formatCells="0" formatColumns="0" formatRows="0"/>
  <mergeCells count="2">
    <mergeCell ref="B5:F5"/>
    <mergeCell ref="A5:A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4"/>
  <sheetViews>
    <sheetView showGridLines="0" showZeros="0" view="pageBreakPreview" zoomScaleNormal="100" workbookViewId="0">
      <selection activeCell="A26" sqref="A26"/>
    </sheetView>
  </sheetViews>
  <sheetFormatPr defaultColWidth="6.83203125" defaultRowHeight="12.75" customHeight="1"/>
  <cols>
    <col min="1" max="1" width="40.83203125" style="103" customWidth="1"/>
    <col min="2" max="4" width="6.83203125" style="103" customWidth="1"/>
    <col min="5" max="5" width="34.83203125" style="103" customWidth="1"/>
    <col min="6" max="10" width="11.83203125" style="103" customWidth="1"/>
    <col min="11" max="16384" width="6.83203125" style="103"/>
  </cols>
  <sheetData>
    <row r="1" spans="1:11" s="101" customFormat="1" ht="27.75" customHeight="1">
      <c r="J1" s="62" t="s">
        <v>45</v>
      </c>
    </row>
    <row r="2" spans="1:11" s="63" customFormat="1" ht="27.75" customHeight="1">
      <c r="A2" s="174" t="s">
        <v>46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s="67" customFormat="1" ht="14.25" customHeight="1">
      <c r="A3" s="53"/>
      <c r="B3" s="53"/>
      <c r="C3" s="53"/>
      <c r="D3" s="54"/>
      <c r="E3" s="53"/>
      <c r="F3" s="53"/>
      <c r="G3" s="53"/>
      <c r="H3" s="53"/>
      <c r="I3" s="54"/>
    </row>
    <row r="4" spans="1:11" s="102" customFormat="1" ht="17.25" customHeight="1">
      <c r="A4" s="104"/>
      <c r="B4" s="104"/>
      <c r="C4" s="104"/>
      <c r="D4" s="104"/>
      <c r="E4" s="105"/>
      <c r="F4" s="104"/>
      <c r="G4" s="104"/>
      <c r="H4" s="104"/>
      <c r="I4" s="104"/>
      <c r="J4" s="111" t="s">
        <v>33</v>
      </c>
    </row>
    <row r="5" spans="1:11" s="102" customFormat="1" ht="22.5" customHeight="1">
      <c r="A5" s="173" t="s">
        <v>5</v>
      </c>
      <c r="B5" s="107" t="s">
        <v>47</v>
      </c>
      <c r="C5" s="107"/>
      <c r="D5" s="108"/>
      <c r="E5" s="173" t="s">
        <v>24</v>
      </c>
      <c r="F5" s="175" t="s">
        <v>8</v>
      </c>
      <c r="G5" s="175" t="s">
        <v>15</v>
      </c>
      <c r="H5" s="175" t="s">
        <v>16</v>
      </c>
      <c r="I5" s="175" t="s">
        <v>17</v>
      </c>
      <c r="J5" s="175" t="s">
        <v>18</v>
      </c>
    </row>
    <row r="6" spans="1:11" s="102" customFormat="1" ht="22.5" customHeight="1">
      <c r="A6" s="173"/>
      <c r="B6" s="106" t="s">
        <v>48</v>
      </c>
      <c r="C6" s="106" t="s">
        <v>49</v>
      </c>
      <c r="D6" s="106" t="s">
        <v>50</v>
      </c>
      <c r="E6" s="173"/>
      <c r="F6" s="175"/>
      <c r="G6" s="175"/>
      <c r="H6" s="175"/>
      <c r="I6" s="175"/>
      <c r="J6" s="175"/>
    </row>
    <row r="7" spans="1:11" s="102" customFormat="1" ht="33" customHeight="1">
      <c r="A7" s="110" t="s">
        <v>19</v>
      </c>
      <c r="B7" s="110" t="s">
        <v>19</v>
      </c>
      <c r="C7" s="110" t="s">
        <v>19</v>
      </c>
      <c r="D7" s="110" t="s">
        <v>19</v>
      </c>
      <c r="E7" s="110" t="s">
        <v>19</v>
      </c>
      <c r="F7" s="110">
        <v>1</v>
      </c>
      <c r="G7" s="110">
        <v>2</v>
      </c>
      <c r="H7" s="110">
        <v>3</v>
      </c>
      <c r="I7" s="110">
        <v>4</v>
      </c>
      <c r="J7" s="110">
        <v>5</v>
      </c>
    </row>
    <row r="8" spans="1:11" s="67" customFormat="1" ht="36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51"/>
    </row>
    <row r="9" spans="1:11" s="67" customFormat="1" ht="36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51"/>
    </row>
    <row r="10" spans="1:11" ht="36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/>
    </row>
    <row r="11" spans="1:11" ht="36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/>
    </row>
    <row r="12" spans="1:11" ht="19.5" customHeight="1">
      <c r="A12"/>
      <c r="B12"/>
      <c r="C12"/>
      <c r="D12"/>
      <c r="E12"/>
      <c r="F12"/>
      <c r="G12"/>
      <c r="H12"/>
      <c r="I12"/>
      <c r="J12"/>
      <c r="K12"/>
    </row>
    <row r="13" spans="1:11" ht="19.5" customHeight="1">
      <c r="A13"/>
      <c r="B13"/>
      <c r="C13"/>
      <c r="D13"/>
      <c r="E13"/>
      <c r="F13"/>
      <c r="G13"/>
      <c r="H13"/>
      <c r="I13"/>
      <c r="J13"/>
      <c r="K13"/>
    </row>
    <row r="14" spans="1:11" ht="19.5" customHeight="1">
      <c r="A14"/>
      <c r="B14"/>
      <c r="C14"/>
      <c r="D14"/>
      <c r="E14"/>
      <c r="F14"/>
      <c r="G14"/>
      <c r="H14"/>
      <c r="I14"/>
      <c r="J14"/>
      <c r="K14"/>
    </row>
    <row r="15" spans="1:11" ht="19.5" customHeight="1">
      <c r="A15"/>
      <c r="B15"/>
      <c r="C15"/>
      <c r="D15"/>
      <c r="E15"/>
      <c r="F15"/>
      <c r="G15"/>
      <c r="H15"/>
      <c r="I15"/>
      <c r="J15"/>
      <c r="K15"/>
    </row>
    <row r="16" spans="1:11" ht="19.5" customHeight="1">
      <c r="A16"/>
      <c r="B16"/>
      <c r="C16"/>
      <c r="D16"/>
      <c r="E16"/>
      <c r="F16"/>
      <c r="G16"/>
      <c r="H16"/>
      <c r="I16"/>
      <c r="J16"/>
      <c r="K16"/>
    </row>
    <row r="17" spans="1:11" ht="19.5" customHeight="1">
      <c r="A17"/>
      <c r="B17"/>
      <c r="C17"/>
      <c r="D17"/>
      <c r="E17"/>
      <c r="F17"/>
      <c r="G17"/>
      <c r="H17"/>
      <c r="I17"/>
      <c r="J17"/>
      <c r="K17"/>
    </row>
    <row r="18" spans="1:11" ht="19.5" customHeight="1">
      <c r="A18"/>
      <c r="B18"/>
      <c r="C18"/>
      <c r="D18"/>
      <c r="E18"/>
      <c r="F18"/>
      <c r="G18"/>
      <c r="H18"/>
      <c r="I18"/>
      <c r="J18"/>
      <c r="K18"/>
    </row>
    <row r="19" spans="1:11" ht="19.5" customHeight="1">
      <c r="A19"/>
      <c r="B19"/>
      <c r="C19"/>
      <c r="D19"/>
      <c r="E19"/>
      <c r="F19"/>
      <c r="G19"/>
      <c r="H19"/>
      <c r="I19"/>
      <c r="J19"/>
      <c r="K19"/>
    </row>
    <row r="20" spans="1:11" ht="19.5" customHeight="1">
      <c r="A20"/>
      <c r="B20"/>
      <c r="C20"/>
      <c r="D20"/>
      <c r="E20"/>
      <c r="F20"/>
      <c r="G20"/>
      <c r="H20"/>
      <c r="I20"/>
      <c r="J20"/>
      <c r="K20"/>
    </row>
    <row r="21" spans="1:11" ht="19.5" customHeight="1">
      <c r="A21"/>
      <c r="B21"/>
      <c r="C21"/>
      <c r="D21"/>
      <c r="E21"/>
      <c r="F21"/>
      <c r="G21"/>
      <c r="H21"/>
      <c r="I21"/>
      <c r="J21"/>
      <c r="K21"/>
    </row>
    <row r="22" spans="1:11" ht="19.5" customHeight="1">
      <c r="A22"/>
      <c r="B22"/>
      <c r="C22"/>
      <c r="D22"/>
      <c r="E22"/>
      <c r="F22"/>
      <c r="G22"/>
      <c r="H22"/>
      <c r="I22"/>
      <c r="J22"/>
      <c r="K22"/>
    </row>
    <row r="23" spans="1:11" ht="19.5" customHeight="1">
      <c r="A23"/>
      <c r="B23"/>
      <c r="C23"/>
      <c r="D23"/>
      <c r="E23"/>
      <c r="F23"/>
      <c r="G23"/>
      <c r="H23"/>
      <c r="I23"/>
      <c r="J23"/>
      <c r="K23"/>
    </row>
    <row r="24" spans="1:11" ht="19.5" customHeight="1">
      <c r="A24"/>
      <c r="B24"/>
      <c r="C24"/>
      <c r="D24"/>
      <c r="E24"/>
      <c r="F24"/>
      <c r="G24"/>
      <c r="H24"/>
      <c r="I24"/>
      <c r="J24"/>
      <c r="K24"/>
    </row>
    <row r="25" spans="1:11" ht="19.5" customHeight="1">
      <c r="A25"/>
      <c r="B25"/>
      <c r="C25"/>
      <c r="D25"/>
      <c r="E25"/>
      <c r="F25"/>
      <c r="G25"/>
      <c r="H25"/>
      <c r="I25"/>
      <c r="J25"/>
      <c r="K25"/>
    </row>
    <row r="26" spans="1:11" ht="19.5" customHeight="1">
      <c r="A26"/>
      <c r="B26"/>
      <c r="C26"/>
      <c r="D26"/>
      <c r="E26"/>
      <c r="F26"/>
      <c r="G26"/>
      <c r="H26"/>
      <c r="I26"/>
      <c r="J26"/>
      <c r="K26"/>
    </row>
    <row r="27" spans="1:11" ht="19.5" customHeight="1">
      <c r="A27"/>
      <c r="B27"/>
      <c r="C27"/>
      <c r="D27"/>
      <c r="E27"/>
      <c r="F27"/>
      <c r="G27"/>
      <c r="H27"/>
      <c r="I27"/>
      <c r="J27"/>
      <c r="K27"/>
    </row>
    <row r="28" spans="1:11" ht="19.5" customHeight="1">
      <c r="A28"/>
      <c r="B28"/>
      <c r="C28"/>
      <c r="D28"/>
      <c r="E28"/>
      <c r="F28"/>
      <c r="G28"/>
      <c r="H28"/>
      <c r="I28"/>
      <c r="J28"/>
      <c r="K28"/>
    </row>
    <row r="29" spans="1:11" ht="19.5" customHeight="1">
      <c r="A29"/>
      <c r="B29"/>
      <c r="C29"/>
      <c r="D29"/>
      <c r="E29"/>
      <c r="F29"/>
      <c r="G29"/>
      <c r="H29"/>
      <c r="I29"/>
      <c r="J29"/>
      <c r="K29"/>
    </row>
    <row r="30" spans="1:11" ht="19.5" customHeight="1">
      <c r="A30"/>
      <c r="B30"/>
      <c r="C30"/>
      <c r="D30"/>
      <c r="E30"/>
      <c r="F30"/>
      <c r="G30"/>
      <c r="H30"/>
      <c r="I30"/>
      <c r="J30"/>
      <c r="K30"/>
    </row>
    <row r="31" spans="1:11" ht="19.5" customHeight="1">
      <c r="A31"/>
      <c r="B31"/>
      <c r="C31"/>
      <c r="D31"/>
      <c r="E31"/>
      <c r="F31"/>
      <c r="G31"/>
      <c r="H31"/>
      <c r="I31"/>
      <c r="J31"/>
      <c r="K31"/>
    </row>
    <row r="32" spans="1:11" ht="19.5" customHeight="1">
      <c r="A32"/>
      <c r="B32"/>
      <c r="C32"/>
      <c r="D32"/>
      <c r="E32"/>
      <c r="F32"/>
      <c r="G32"/>
      <c r="H32"/>
      <c r="I32"/>
      <c r="J32"/>
      <c r="K32"/>
    </row>
    <row r="33" spans="1:11" ht="19.5" customHeight="1">
      <c r="A33"/>
      <c r="B33"/>
      <c r="C33"/>
      <c r="D33"/>
      <c r="E33"/>
      <c r="F33"/>
      <c r="G33"/>
      <c r="H33"/>
      <c r="I33"/>
      <c r="J33"/>
      <c r="K33"/>
    </row>
    <row r="34" spans="1:11" ht="19.5" customHeight="1">
      <c r="A34"/>
      <c r="B34"/>
      <c r="C34"/>
      <c r="D34"/>
      <c r="E34"/>
      <c r="F34"/>
      <c r="G34"/>
      <c r="H34"/>
      <c r="I34"/>
      <c r="J34"/>
      <c r="K34"/>
    </row>
    <row r="35" spans="1:11" ht="19.5" customHeight="1">
      <c r="A35"/>
      <c r="B35"/>
      <c r="C35"/>
      <c r="D35"/>
      <c r="E35"/>
      <c r="F35"/>
      <c r="G35"/>
      <c r="H35"/>
      <c r="I35"/>
      <c r="J35"/>
      <c r="K35"/>
    </row>
    <row r="36" spans="1:11" ht="19.5" customHeight="1">
      <c r="A36"/>
      <c r="B36"/>
      <c r="C36"/>
      <c r="D36"/>
      <c r="E36"/>
      <c r="F36"/>
      <c r="G36"/>
      <c r="H36"/>
      <c r="I36"/>
      <c r="J36"/>
      <c r="K36"/>
    </row>
    <row r="37" spans="1:11" ht="19.5" customHeight="1">
      <c r="A37"/>
      <c r="B37"/>
      <c r="C37"/>
      <c r="D37"/>
      <c r="E37"/>
      <c r="F37"/>
      <c r="G37"/>
      <c r="H37"/>
      <c r="I37"/>
      <c r="J37"/>
      <c r="K37"/>
    </row>
    <row r="38" spans="1:11" ht="19.5" customHeight="1">
      <c r="A38"/>
      <c r="B38"/>
      <c r="C38"/>
      <c r="D38"/>
      <c r="E38"/>
      <c r="F38"/>
      <c r="G38"/>
      <c r="H38"/>
      <c r="I38"/>
      <c r="J38"/>
      <c r="K38"/>
    </row>
    <row r="39" spans="1:11" ht="19.5" customHeight="1">
      <c r="A39"/>
      <c r="B39"/>
      <c r="C39"/>
      <c r="D39"/>
      <c r="E39"/>
      <c r="F39"/>
      <c r="G39"/>
      <c r="H39"/>
      <c r="I39"/>
      <c r="J39"/>
      <c r="K39"/>
    </row>
    <row r="40" spans="1:11" ht="19.5" customHeight="1">
      <c r="A40"/>
      <c r="B40"/>
      <c r="C40"/>
      <c r="D40"/>
      <c r="E40"/>
      <c r="F40"/>
      <c r="G40"/>
      <c r="H40"/>
      <c r="I40"/>
      <c r="J40"/>
      <c r="K40"/>
    </row>
    <row r="41" spans="1:11" ht="19.5" customHeight="1">
      <c r="A41"/>
      <c r="B41"/>
      <c r="C41"/>
      <c r="D41"/>
      <c r="E41"/>
      <c r="F41"/>
      <c r="G41"/>
      <c r="H41"/>
      <c r="I41"/>
      <c r="J41"/>
      <c r="K41"/>
    </row>
    <row r="42" spans="1:11" ht="19.5" customHeight="1">
      <c r="A42"/>
      <c r="B42"/>
      <c r="C42"/>
      <c r="D42"/>
      <c r="E42"/>
      <c r="F42"/>
      <c r="G42"/>
      <c r="H42"/>
      <c r="I42"/>
      <c r="J42"/>
      <c r="K42"/>
    </row>
    <row r="43" spans="1:11" ht="19.5" customHeight="1">
      <c r="A43"/>
      <c r="B43"/>
      <c r="C43"/>
      <c r="D43"/>
      <c r="E43"/>
      <c r="F43"/>
      <c r="G43"/>
      <c r="H43"/>
      <c r="I43"/>
      <c r="J43"/>
      <c r="K43"/>
    </row>
    <row r="44" spans="1:11" ht="19.5" customHeight="1">
      <c r="A44"/>
      <c r="B44"/>
      <c r="C44"/>
      <c r="D44"/>
      <c r="E44"/>
      <c r="F44"/>
      <c r="G44"/>
      <c r="H44"/>
      <c r="I44"/>
      <c r="J44"/>
      <c r="K44"/>
    </row>
    <row r="45" spans="1:11" ht="19.5" customHeight="1">
      <c r="A45"/>
      <c r="B45"/>
      <c r="C45"/>
      <c r="D45"/>
      <c r="E45"/>
      <c r="F45"/>
      <c r="G45"/>
      <c r="H45"/>
      <c r="I45"/>
      <c r="J45"/>
      <c r="K45"/>
    </row>
    <row r="46" spans="1:11" ht="19.5" customHeight="1">
      <c r="A46"/>
      <c r="B46"/>
      <c r="C46"/>
      <c r="D46"/>
      <c r="E46"/>
      <c r="F46"/>
      <c r="G46"/>
      <c r="H46"/>
      <c r="I46"/>
      <c r="J46"/>
      <c r="K46"/>
    </row>
    <row r="47" spans="1:11" ht="19.5" customHeight="1">
      <c r="A47"/>
      <c r="B47"/>
      <c r="C47"/>
      <c r="D47"/>
      <c r="E47"/>
      <c r="F47"/>
      <c r="G47"/>
      <c r="H47"/>
      <c r="I47"/>
      <c r="J47"/>
      <c r="K47"/>
    </row>
    <row r="48" spans="1:11" ht="19.5" customHeight="1">
      <c r="A48"/>
      <c r="B48"/>
      <c r="C48"/>
      <c r="D48"/>
      <c r="E48"/>
      <c r="F48"/>
      <c r="G48"/>
      <c r="H48"/>
      <c r="I48"/>
      <c r="J48"/>
      <c r="K48"/>
    </row>
    <row r="49" spans="1:11" ht="19.5" customHeight="1">
      <c r="A49"/>
      <c r="B49"/>
      <c r="C49"/>
      <c r="D49"/>
      <c r="E49"/>
      <c r="F49"/>
      <c r="G49"/>
      <c r="H49"/>
      <c r="I49"/>
      <c r="J49"/>
      <c r="K49"/>
    </row>
    <row r="50" spans="1:11" ht="19.5" customHeight="1">
      <c r="A50"/>
      <c r="B50"/>
      <c r="C50"/>
      <c r="D50"/>
      <c r="E50"/>
      <c r="F50"/>
      <c r="G50"/>
      <c r="H50"/>
      <c r="I50"/>
      <c r="J50"/>
      <c r="K50"/>
    </row>
    <row r="51" spans="1:11" ht="19.5" customHeight="1">
      <c r="A51"/>
      <c r="B51"/>
      <c r="C51"/>
      <c r="D51"/>
      <c r="E51"/>
      <c r="F51"/>
      <c r="G51"/>
      <c r="H51"/>
      <c r="I51"/>
      <c r="J51"/>
      <c r="K51"/>
    </row>
    <row r="52" spans="1:11" ht="19.5" customHeight="1">
      <c r="A52"/>
      <c r="B52"/>
      <c r="C52"/>
      <c r="D52"/>
      <c r="E52"/>
      <c r="F52"/>
      <c r="G52"/>
      <c r="H52"/>
      <c r="I52"/>
      <c r="J52"/>
      <c r="K52"/>
    </row>
    <row r="53" spans="1:11" ht="19.5" customHeight="1">
      <c r="A53"/>
      <c r="B53"/>
      <c r="C53"/>
      <c r="D53"/>
      <c r="E53"/>
      <c r="F53"/>
      <c r="G53"/>
      <c r="H53"/>
      <c r="I53"/>
      <c r="J53"/>
      <c r="K53"/>
    </row>
    <row r="54" spans="1:11" ht="19.5" customHeight="1">
      <c r="A54"/>
      <c r="B54"/>
      <c r="C54"/>
      <c r="D54"/>
      <c r="E54"/>
      <c r="F54"/>
      <c r="G54"/>
      <c r="H54"/>
      <c r="I54"/>
      <c r="J54"/>
      <c r="K54"/>
    </row>
    <row r="55" spans="1:11" ht="19.5" customHeight="1">
      <c r="A55"/>
      <c r="B55"/>
      <c r="C55"/>
      <c r="D55"/>
      <c r="E55"/>
      <c r="F55"/>
      <c r="G55"/>
      <c r="H55"/>
      <c r="I55"/>
      <c r="J55"/>
      <c r="K55"/>
    </row>
    <row r="56" spans="1:11" ht="19.5" customHeight="1">
      <c r="A56"/>
      <c r="B56"/>
      <c r="C56"/>
      <c r="D56"/>
      <c r="E56"/>
      <c r="F56"/>
      <c r="G56"/>
      <c r="H56"/>
      <c r="I56"/>
      <c r="J56"/>
      <c r="K56"/>
    </row>
    <row r="57" spans="1:11" ht="19.5" customHeight="1">
      <c r="A57"/>
      <c r="B57"/>
      <c r="C57"/>
      <c r="D57"/>
      <c r="E57"/>
      <c r="F57"/>
      <c r="G57"/>
      <c r="H57"/>
      <c r="I57"/>
      <c r="J57"/>
      <c r="K57"/>
    </row>
    <row r="58" spans="1:11" ht="19.5" customHeight="1">
      <c r="A58"/>
      <c r="B58"/>
      <c r="C58"/>
      <c r="D58"/>
      <c r="E58"/>
      <c r="F58"/>
      <c r="G58"/>
      <c r="H58"/>
      <c r="I58"/>
      <c r="J58"/>
      <c r="K58"/>
    </row>
    <row r="59" spans="1:11" ht="19.5" customHeight="1">
      <c r="A59"/>
      <c r="B59"/>
      <c r="C59"/>
      <c r="D59"/>
      <c r="E59"/>
      <c r="F59"/>
      <c r="G59"/>
      <c r="H59"/>
      <c r="I59"/>
      <c r="J59"/>
      <c r="K59"/>
    </row>
    <row r="60" spans="1:11" ht="19.5" customHeight="1">
      <c r="A60"/>
      <c r="B60"/>
      <c r="C60"/>
      <c r="D60"/>
      <c r="E60"/>
      <c r="F60"/>
      <c r="G60"/>
      <c r="H60"/>
      <c r="I60"/>
      <c r="J60"/>
      <c r="K60"/>
    </row>
    <row r="61" spans="1:11" ht="19.5" customHeight="1">
      <c r="A61"/>
      <c r="B61"/>
      <c r="C61"/>
      <c r="D61"/>
      <c r="E61"/>
      <c r="F61"/>
      <c r="G61"/>
      <c r="H61"/>
      <c r="I61"/>
      <c r="J61"/>
      <c r="K61"/>
    </row>
    <row r="62" spans="1:11" ht="19.5" customHeight="1">
      <c r="A62"/>
      <c r="B62"/>
      <c r="C62"/>
      <c r="D62"/>
      <c r="E62"/>
      <c r="F62"/>
      <c r="G62"/>
      <c r="H62"/>
      <c r="I62"/>
      <c r="J62"/>
      <c r="K62"/>
    </row>
    <row r="63" spans="1:11" ht="19.5" customHeight="1">
      <c r="A63"/>
      <c r="B63"/>
      <c r="C63"/>
      <c r="D63"/>
      <c r="E63"/>
      <c r="F63"/>
      <c r="G63"/>
      <c r="H63"/>
      <c r="I63"/>
      <c r="J63"/>
      <c r="K63"/>
    </row>
    <row r="64" spans="1:11" ht="19.5" customHeight="1">
      <c r="A64"/>
      <c r="B64"/>
      <c r="C64"/>
      <c r="D64"/>
      <c r="E64"/>
      <c r="F64"/>
      <c r="G64"/>
      <c r="H64"/>
      <c r="I64"/>
      <c r="J64"/>
      <c r="K64"/>
    </row>
    <row r="65" spans="1:11" ht="19.5" customHeight="1">
      <c r="A65"/>
      <c r="B65"/>
      <c r="C65"/>
      <c r="D65"/>
      <c r="E65"/>
      <c r="F65"/>
      <c r="G65"/>
      <c r="H65"/>
      <c r="I65"/>
      <c r="J65"/>
      <c r="K65"/>
    </row>
    <row r="66" spans="1:11" ht="19.5" customHeight="1">
      <c r="A66"/>
      <c r="B66"/>
      <c r="C66"/>
      <c r="D66"/>
      <c r="E66"/>
      <c r="F66"/>
      <c r="G66"/>
      <c r="H66"/>
      <c r="I66"/>
      <c r="J66"/>
      <c r="K66"/>
    </row>
    <row r="67" spans="1:11" ht="19.5" customHeight="1">
      <c r="A67"/>
      <c r="B67"/>
      <c r="C67"/>
      <c r="D67"/>
      <c r="E67"/>
      <c r="F67"/>
      <c r="G67"/>
      <c r="H67"/>
      <c r="I67"/>
      <c r="J67"/>
      <c r="K67"/>
    </row>
    <row r="68" spans="1:11" ht="19.5" customHeight="1">
      <c r="A68"/>
      <c r="B68"/>
      <c r="C68"/>
      <c r="D68"/>
      <c r="E68"/>
      <c r="F68"/>
      <c r="G68"/>
      <c r="H68"/>
      <c r="I68"/>
      <c r="J68"/>
      <c r="K68"/>
    </row>
    <row r="69" spans="1:11" ht="19.5" customHeight="1">
      <c r="A69"/>
      <c r="B69"/>
      <c r="C69"/>
      <c r="D69"/>
      <c r="E69"/>
      <c r="F69"/>
      <c r="G69"/>
      <c r="H69"/>
      <c r="I69"/>
      <c r="J69"/>
      <c r="K69"/>
    </row>
    <row r="70" spans="1:11" ht="19.5" customHeight="1">
      <c r="A70"/>
      <c r="B70"/>
      <c r="C70"/>
      <c r="D70"/>
      <c r="E70"/>
      <c r="F70"/>
      <c r="G70"/>
      <c r="H70"/>
      <c r="I70"/>
      <c r="J70"/>
      <c r="K70"/>
    </row>
    <row r="71" spans="1:11" ht="19.5" customHeight="1">
      <c r="A71"/>
      <c r="B71"/>
      <c r="C71"/>
      <c r="D71"/>
      <c r="E71"/>
      <c r="F71"/>
      <c r="G71"/>
      <c r="H71"/>
      <c r="I71"/>
      <c r="J71"/>
      <c r="K71"/>
    </row>
    <row r="72" spans="1:11" ht="19.5" customHeight="1">
      <c r="A72"/>
      <c r="B72"/>
      <c r="C72"/>
      <c r="D72"/>
      <c r="E72"/>
      <c r="F72"/>
      <c r="G72"/>
      <c r="H72"/>
      <c r="I72"/>
      <c r="J72"/>
      <c r="K72"/>
    </row>
    <row r="73" spans="1:11" ht="19.5" customHeight="1">
      <c r="A73"/>
      <c r="B73"/>
      <c r="C73"/>
      <c r="D73"/>
      <c r="E73"/>
      <c r="F73"/>
      <c r="G73"/>
      <c r="H73"/>
      <c r="I73"/>
      <c r="J73"/>
      <c r="K73"/>
    </row>
    <row r="74" spans="1:11" ht="19.5" customHeight="1">
      <c r="A74"/>
      <c r="B74"/>
      <c r="C74"/>
      <c r="D74"/>
      <c r="E74"/>
      <c r="F74"/>
      <c r="G74"/>
      <c r="H74"/>
      <c r="I74"/>
      <c r="J74"/>
      <c r="K74"/>
    </row>
    <row r="75" spans="1:11" ht="19.5" customHeight="1">
      <c r="A75"/>
      <c r="B75"/>
      <c r="C75"/>
      <c r="D75"/>
      <c r="E75"/>
      <c r="F75"/>
      <c r="G75"/>
      <c r="H75"/>
      <c r="I75"/>
      <c r="J75"/>
      <c r="K75"/>
    </row>
    <row r="76" spans="1:11" ht="19.5" customHeight="1">
      <c r="A76"/>
      <c r="B76"/>
      <c r="C76"/>
      <c r="D76"/>
      <c r="E76"/>
      <c r="F76"/>
      <c r="G76"/>
      <c r="H76"/>
      <c r="I76"/>
      <c r="J76"/>
      <c r="K76"/>
    </row>
    <row r="77" spans="1:11" ht="19.5" customHeight="1">
      <c r="A77"/>
      <c r="B77"/>
      <c r="C77"/>
      <c r="D77"/>
      <c r="E77"/>
      <c r="F77"/>
      <c r="G77"/>
      <c r="H77"/>
      <c r="I77"/>
      <c r="J77"/>
      <c r="K77"/>
    </row>
    <row r="78" spans="1:11" ht="19.5" customHeight="1">
      <c r="A78"/>
      <c r="B78"/>
      <c r="C78"/>
      <c r="D78"/>
      <c r="E78"/>
      <c r="F78"/>
      <c r="G78"/>
      <c r="H78"/>
      <c r="I78"/>
      <c r="J78"/>
      <c r="K78"/>
    </row>
    <row r="79" spans="1:11" ht="19.5" customHeight="1">
      <c r="K79"/>
    </row>
    <row r="80" spans="1:11" ht="19.5" customHeight="1">
      <c r="K80"/>
    </row>
    <row r="81" spans="11:11" ht="19.5" customHeight="1">
      <c r="K81"/>
    </row>
    <row r="82" spans="11:11" ht="19.5" customHeight="1">
      <c r="K82"/>
    </row>
    <row r="83" spans="11:11" ht="19.5" customHeight="1">
      <c r="K83"/>
    </row>
    <row r="84" spans="11:11" ht="19.5" customHeight="1">
      <c r="K84"/>
    </row>
  </sheetData>
  <sheetProtection formatCells="0" formatColumns="0" formatRows="0"/>
  <mergeCells count="8">
    <mergeCell ref="A2:J2"/>
    <mergeCell ref="A5:A6"/>
    <mergeCell ref="E5:E6"/>
    <mergeCell ref="F5:F6"/>
    <mergeCell ref="G5:G6"/>
    <mergeCell ref="H5:H6"/>
    <mergeCell ref="I5:I6"/>
    <mergeCell ref="J5:J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71"/>
  <sheetViews>
    <sheetView showGridLines="0" showZeros="0" view="pageBreakPreview" zoomScaleNormal="100" workbookViewId="0">
      <selection activeCell="C26" sqref="C26"/>
    </sheetView>
  </sheetViews>
  <sheetFormatPr defaultColWidth="9.1640625" defaultRowHeight="14.25"/>
  <cols>
    <col min="1" max="1" width="60" style="71" customWidth="1"/>
    <col min="2" max="2" width="17.1640625" style="71" customWidth="1"/>
    <col min="3" max="3" width="60.6640625" style="71" customWidth="1"/>
    <col min="4" max="4" width="18.83203125" style="71" customWidth="1"/>
    <col min="5" max="255" width="9" style="71" customWidth="1"/>
    <col min="256" max="256" width="9" style="71" bestFit="1" customWidth="1"/>
  </cols>
  <sheetData>
    <row r="1" spans="1:4">
      <c r="A1" s="72"/>
      <c r="B1" s="72"/>
      <c r="C1" s="72"/>
      <c r="D1" s="73" t="s">
        <v>51</v>
      </c>
    </row>
    <row r="2" spans="1:4" s="68" customFormat="1" ht="25.5">
      <c r="A2" s="74" t="s">
        <v>52</v>
      </c>
      <c r="B2" s="74"/>
      <c r="C2" s="74"/>
      <c r="D2" s="74"/>
    </row>
    <row r="3" spans="1:4" s="69" customFormat="1" ht="13.5">
      <c r="A3" s="75"/>
      <c r="B3" s="75"/>
      <c r="C3" s="75"/>
      <c r="D3" s="76" t="s">
        <v>53</v>
      </c>
    </row>
    <row r="4" spans="1:4" s="70" customFormat="1" ht="14.1" customHeight="1">
      <c r="A4" s="176" t="s">
        <v>54</v>
      </c>
      <c r="B4" s="176"/>
      <c r="C4" s="78" t="s">
        <v>55</v>
      </c>
      <c r="D4" s="78"/>
    </row>
    <row r="5" spans="1:4" s="70" customFormat="1" ht="14.1" customHeight="1">
      <c r="A5" s="77" t="s">
        <v>56</v>
      </c>
      <c r="B5" s="79" t="s">
        <v>57</v>
      </c>
      <c r="C5" s="77" t="s">
        <v>58</v>
      </c>
      <c r="D5" s="80" t="s">
        <v>57</v>
      </c>
    </row>
    <row r="6" spans="1:4" s="70" customFormat="1" ht="14.1" customHeight="1">
      <c r="A6" s="81" t="s">
        <v>59</v>
      </c>
      <c r="B6" s="82">
        <f>D35</f>
        <v>1266</v>
      </c>
      <c r="C6" s="83" t="s">
        <v>60</v>
      </c>
      <c r="D6" s="83">
        <v>784</v>
      </c>
    </row>
    <row r="7" spans="1:4" s="70" customFormat="1" ht="14.1" customHeight="1">
      <c r="A7" s="84" t="s">
        <v>61</v>
      </c>
      <c r="B7" s="82"/>
      <c r="C7" s="83" t="s">
        <v>62</v>
      </c>
      <c r="D7" s="83"/>
    </row>
    <row r="8" spans="1:4" s="70" customFormat="1" ht="14.1" customHeight="1">
      <c r="A8" s="84" t="s">
        <v>63</v>
      </c>
      <c r="B8" s="82"/>
      <c r="C8" s="83" t="s">
        <v>64</v>
      </c>
      <c r="D8" s="83"/>
    </row>
    <row r="9" spans="1:4" s="70" customFormat="1" ht="14.1" customHeight="1">
      <c r="A9" s="84" t="s">
        <v>65</v>
      </c>
      <c r="B9" s="85"/>
      <c r="C9" s="83" t="s">
        <v>66</v>
      </c>
      <c r="D9" s="83"/>
    </row>
    <row r="10" spans="1:4" s="70" customFormat="1" ht="14.1" customHeight="1">
      <c r="A10" s="86"/>
      <c r="B10" s="87"/>
      <c r="C10" s="83" t="s">
        <v>67</v>
      </c>
      <c r="D10" s="83"/>
    </row>
    <row r="11" spans="1:4" s="70" customFormat="1" ht="14.1" customHeight="1">
      <c r="A11" s="88"/>
      <c r="B11" s="87"/>
      <c r="C11" s="83" t="s">
        <v>68</v>
      </c>
      <c r="D11" s="83"/>
    </row>
    <row r="12" spans="1:4" s="70" customFormat="1" ht="14.1" customHeight="1">
      <c r="A12" s="88"/>
      <c r="B12" s="87"/>
      <c r="C12" s="83" t="s">
        <v>69</v>
      </c>
      <c r="D12" s="83"/>
    </row>
    <row r="13" spans="1:4" s="70" customFormat="1" ht="14.1" customHeight="1">
      <c r="A13" s="88"/>
      <c r="B13" s="87"/>
      <c r="C13" s="83" t="s">
        <v>70</v>
      </c>
      <c r="D13" s="83">
        <v>78</v>
      </c>
    </row>
    <row r="14" spans="1:4" s="70" customFormat="1" ht="14.1" customHeight="1">
      <c r="A14" s="88"/>
      <c r="B14" s="87"/>
      <c r="C14" s="83" t="s">
        <v>71</v>
      </c>
      <c r="D14" s="83"/>
    </row>
    <row r="15" spans="1:4" s="70" customFormat="1" ht="14.1" customHeight="1">
      <c r="A15" s="88"/>
      <c r="B15" s="87"/>
      <c r="C15" s="83" t="s">
        <v>72</v>
      </c>
      <c r="D15" s="83">
        <v>46</v>
      </c>
    </row>
    <row r="16" spans="1:4" s="70" customFormat="1" ht="14.1" customHeight="1">
      <c r="A16" s="86"/>
      <c r="B16" s="87"/>
      <c r="C16" s="83" t="s">
        <v>73</v>
      </c>
      <c r="D16" s="83"/>
    </row>
    <row r="17" spans="1:4" s="70" customFormat="1" ht="14.1" customHeight="1">
      <c r="A17" s="89"/>
      <c r="B17" s="89"/>
      <c r="C17" s="83" t="s">
        <v>74</v>
      </c>
      <c r="D17" s="83">
        <v>34</v>
      </c>
    </row>
    <row r="18" spans="1:4" s="70" customFormat="1" ht="14.1" customHeight="1">
      <c r="A18" s="89"/>
      <c r="B18" s="89"/>
      <c r="C18" s="83" t="s">
        <v>75</v>
      </c>
      <c r="D18" s="83">
        <v>301</v>
      </c>
    </row>
    <row r="19" spans="1:4" s="70" customFormat="1" ht="14.1" customHeight="1">
      <c r="A19" s="89"/>
      <c r="B19" s="89"/>
      <c r="C19" s="83" t="s">
        <v>76</v>
      </c>
      <c r="D19" s="83"/>
    </row>
    <row r="20" spans="1:4" s="70" customFormat="1" ht="14.1" customHeight="1">
      <c r="A20" s="89"/>
      <c r="B20" s="89"/>
      <c r="C20" s="90" t="s">
        <v>77</v>
      </c>
      <c r="D20" s="90"/>
    </row>
    <row r="21" spans="1:4" s="70" customFormat="1" ht="14.1" customHeight="1">
      <c r="A21" s="89"/>
      <c r="B21" s="89"/>
      <c r="C21" s="90" t="s">
        <v>78</v>
      </c>
      <c r="D21" s="90"/>
    </row>
    <row r="22" spans="1:4" s="70" customFormat="1" ht="14.1" customHeight="1">
      <c r="A22" s="86"/>
      <c r="B22" s="91"/>
      <c r="C22" s="90" t="s">
        <v>79</v>
      </c>
      <c r="D22" s="90"/>
    </row>
    <row r="23" spans="1:4" s="70" customFormat="1" ht="14.1" customHeight="1">
      <c r="A23" s="88"/>
      <c r="B23" s="92"/>
      <c r="C23" s="90" t="s">
        <v>80</v>
      </c>
      <c r="D23" s="90"/>
    </row>
    <row r="24" spans="1:4" s="70" customFormat="1" ht="14.1" customHeight="1">
      <c r="A24" s="88"/>
      <c r="B24" s="92"/>
      <c r="C24" s="90" t="s">
        <v>81</v>
      </c>
      <c r="D24" s="90"/>
    </row>
    <row r="25" spans="1:4" s="70" customFormat="1" ht="14.1" customHeight="1">
      <c r="A25" s="88"/>
      <c r="B25" s="92"/>
      <c r="C25" s="90" t="s">
        <v>82</v>
      </c>
      <c r="D25" s="90">
        <v>23</v>
      </c>
    </row>
    <row r="26" spans="1:4" s="70" customFormat="1" ht="14.1" customHeight="1">
      <c r="A26" s="93"/>
      <c r="B26" s="92"/>
      <c r="C26" s="90" t="s">
        <v>83</v>
      </c>
      <c r="D26" s="90"/>
    </row>
    <row r="27" spans="1:4" s="70" customFormat="1" ht="14.1" customHeight="1">
      <c r="A27" s="94"/>
      <c r="B27" s="92"/>
      <c r="C27" s="95" t="s">
        <v>84</v>
      </c>
      <c r="D27" s="90"/>
    </row>
    <row r="28" spans="1:4" s="70" customFormat="1" ht="14.1" customHeight="1">
      <c r="A28" s="94"/>
      <c r="B28" s="92"/>
      <c r="C28" s="95" t="s">
        <v>85</v>
      </c>
      <c r="D28" s="90"/>
    </row>
    <row r="29" spans="1:4" s="70" customFormat="1" ht="14.1" customHeight="1">
      <c r="A29" s="94"/>
      <c r="B29" s="92"/>
      <c r="C29" s="95" t="s">
        <v>86</v>
      </c>
      <c r="D29" s="90"/>
    </row>
    <row r="30" spans="1:4" s="70" customFormat="1" ht="14.1" customHeight="1">
      <c r="A30" s="94"/>
      <c r="B30" s="92"/>
      <c r="C30" s="90" t="s">
        <v>87</v>
      </c>
      <c r="D30" s="90"/>
    </row>
    <row r="31" spans="1:4" s="70" customFormat="1" ht="14.1" customHeight="1">
      <c r="A31" s="94"/>
      <c r="B31" s="92"/>
      <c r="C31" s="90" t="s">
        <v>88</v>
      </c>
      <c r="D31" s="90"/>
    </row>
    <row r="32" spans="1:4" s="70" customFormat="1" ht="14.1" customHeight="1">
      <c r="A32" s="94"/>
      <c r="B32" s="92"/>
      <c r="C32" s="83" t="s">
        <v>89</v>
      </c>
      <c r="D32" s="90"/>
    </row>
    <row r="33" spans="1:4" s="70" customFormat="1" ht="14.1" customHeight="1">
      <c r="A33" s="94"/>
      <c r="B33" s="92"/>
      <c r="C33" s="83" t="s">
        <v>90</v>
      </c>
      <c r="D33" s="90"/>
    </row>
    <row r="34" spans="1:4" s="70" customFormat="1" ht="14.1" customHeight="1">
      <c r="A34" s="94"/>
      <c r="B34" s="92"/>
      <c r="C34" s="83" t="s">
        <v>91</v>
      </c>
      <c r="D34" s="90"/>
    </row>
    <row r="35" spans="1:4" s="70" customFormat="1" ht="14.1" customHeight="1">
      <c r="A35" s="96" t="s">
        <v>92</v>
      </c>
      <c r="B35" s="97">
        <f>D35</f>
        <v>1266</v>
      </c>
      <c r="C35" s="98" t="s">
        <v>93</v>
      </c>
      <c r="D35" s="97">
        <f>SUM(D6:D32)</f>
        <v>1266</v>
      </c>
    </row>
    <row r="36" spans="1:4" ht="17.25" customHeight="1"/>
    <row r="37" spans="1:4">
      <c r="A37" s="99"/>
    </row>
    <row r="53" spans="1:1">
      <c r="A53" s="99"/>
    </row>
    <row r="55" spans="1:1">
      <c r="A55" s="99"/>
    </row>
    <row r="68" spans="1:1" ht="15.75">
      <c r="A68" s="100"/>
    </row>
    <row r="69" spans="1:1">
      <c r="A69" s="99"/>
    </row>
    <row r="70" spans="1:1" ht="15.75">
      <c r="A70" s="100"/>
    </row>
    <row r="71" spans="1:1">
      <c r="A71" s="99"/>
    </row>
  </sheetData>
  <sheetProtection formatCells="0" formatColumns="0" formatRows="0"/>
  <mergeCells count="1">
    <mergeCell ref="A4:B4"/>
  </mergeCells>
  <phoneticPr fontId="0" type="noConversion"/>
  <printOptions horizontalCentered="1"/>
  <pageMargins left="0.59" right="0.59" top="0.51" bottom="0.39" header="0" footer="0"/>
  <pageSetup paperSize="9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98"/>
  <sheetViews>
    <sheetView showGridLines="0" showZeros="0" view="pageBreakPreview" topLeftCell="A25" zoomScaleNormal="100" workbookViewId="0">
      <selection activeCell="I12" sqref="I12"/>
    </sheetView>
  </sheetViews>
  <sheetFormatPr defaultColWidth="9.1640625" defaultRowHeight="12.75" customHeight="1"/>
  <cols>
    <col min="1" max="3" width="7.5" customWidth="1"/>
    <col min="4" max="4" width="27.6640625" customWidth="1"/>
    <col min="5" max="5" width="15.83203125" customWidth="1"/>
    <col min="6" max="6" width="13" customWidth="1"/>
    <col min="7" max="9" width="15.83203125" customWidth="1"/>
    <col min="10" max="10" width="12" customWidth="1"/>
    <col min="11" max="11" width="15.83203125" style="51" customWidth="1"/>
    <col min="12" max="13" width="6.83203125" style="51" customWidth="1"/>
    <col min="14" max="14" width="11.1640625" style="51" customWidth="1"/>
  </cols>
  <sheetData>
    <row r="1" spans="1:14" ht="27" customHeight="1">
      <c r="K1" s="62" t="s">
        <v>94</v>
      </c>
    </row>
    <row r="2" spans="1:14" s="50" customFormat="1" ht="27.75" customHeight="1">
      <c r="A2" s="52" t="s">
        <v>95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63"/>
      <c r="M2" s="63"/>
      <c r="N2" s="63"/>
    </row>
    <row r="3" spans="1:14" ht="16.5" customHeight="1">
      <c r="A3" s="53"/>
      <c r="B3" s="53"/>
      <c r="C3" s="54"/>
      <c r="D3" s="53"/>
      <c r="E3" s="53"/>
      <c r="F3" s="53"/>
      <c r="G3" s="53"/>
      <c r="H3" s="53"/>
      <c r="I3" s="53"/>
      <c r="J3" s="53"/>
      <c r="L3" s="54"/>
      <c r="M3" s="54"/>
      <c r="N3" s="54"/>
    </row>
    <row r="4" spans="1:14" ht="16.5" customHeight="1">
      <c r="A4" s="54"/>
      <c r="B4" s="54"/>
      <c r="C4" s="54"/>
      <c r="D4" s="55"/>
      <c r="E4" s="54"/>
      <c r="F4" s="54"/>
      <c r="G4" s="54"/>
      <c r="H4" s="54"/>
      <c r="I4" s="54"/>
      <c r="J4" s="54"/>
      <c r="K4" s="64" t="s">
        <v>33</v>
      </c>
      <c r="L4" s="54"/>
      <c r="M4" s="54"/>
      <c r="N4" s="54"/>
    </row>
    <row r="5" spans="1:14" ht="28.5" customHeight="1">
      <c r="A5" s="56" t="s">
        <v>47</v>
      </c>
      <c r="B5" s="56"/>
      <c r="C5" s="57"/>
      <c r="D5" s="181" t="s">
        <v>96</v>
      </c>
      <c r="E5" s="180" t="s">
        <v>8</v>
      </c>
      <c r="F5" s="180" t="s">
        <v>9</v>
      </c>
      <c r="G5" s="180" t="s">
        <v>10</v>
      </c>
      <c r="H5" s="180" t="s">
        <v>11</v>
      </c>
      <c r="I5" s="180" t="s">
        <v>12</v>
      </c>
      <c r="J5" s="180" t="s">
        <v>13</v>
      </c>
      <c r="K5" s="180" t="s">
        <v>14</v>
      </c>
      <c r="L5" s="54"/>
      <c r="M5" s="54"/>
      <c r="N5" s="54"/>
    </row>
    <row r="6" spans="1:14" ht="28.5" customHeight="1">
      <c r="A6" s="58" t="s">
        <v>48</v>
      </c>
      <c r="B6" s="58" t="s">
        <v>49</v>
      </c>
      <c r="C6" s="58" t="s">
        <v>50</v>
      </c>
      <c r="D6" s="181"/>
      <c r="E6" s="180"/>
      <c r="F6" s="180"/>
      <c r="G6" s="180"/>
      <c r="H6" s="180"/>
      <c r="I6" s="180"/>
      <c r="J6" s="180"/>
      <c r="K6" s="180"/>
      <c r="L6" s="54"/>
      <c r="M6" s="54"/>
      <c r="N6" s="54"/>
    </row>
    <row r="7" spans="1:14" s="51" customFormat="1" ht="30" customHeight="1">
      <c r="A7" s="59" t="s">
        <v>19</v>
      </c>
      <c r="B7" s="59" t="s">
        <v>19</v>
      </c>
      <c r="C7" s="59" t="s">
        <v>19</v>
      </c>
      <c r="D7" s="59" t="s">
        <v>19</v>
      </c>
      <c r="E7" s="60">
        <v>1</v>
      </c>
      <c r="F7" s="60">
        <v>2</v>
      </c>
      <c r="G7" s="60">
        <v>3</v>
      </c>
      <c r="H7" s="60">
        <v>4</v>
      </c>
      <c r="I7" s="60">
        <v>5</v>
      </c>
      <c r="J7" s="60">
        <v>6</v>
      </c>
      <c r="K7" s="60">
        <v>7</v>
      </c>
      <c r="L7" s="65"/>
      <c r="M7" s="65"/>
      <c r="N7" s="65"/>
    </row>
    <row r="8" spans="1:14" ht="30" customHeight="1">
      <c r="A8" s="61"/>
      <c r="B8" s="61"/>
      <c r="C8" s="61"/>
      <c r="D8" s="157" t="s">
        <v>250</v>
      </c>
      <c r="E8" s="152">
        <f>E9+E26+E38+E59+E81+E48</f>
        <v>1266</v>
      </c>
      <c r="F8" s="152">
        <f>F9+F26+F38+F59+F81+F48</f>
        <v>1266</v>
      </c>
      <c r="G8" s="61"/>
      <c r="H8" s="61"/>
      <c r="I8" s="61"/>
      <c r="J8" s="61"/>
      <c r="K8" s="66"/>
      <c r="L8" s="67"/>
      <c r="M8" s="67"/>
      <c r="N8" s="67"/>
    </row>
    <row r="9" spans="1:14" ht="30" customHeight="1">
      <c r="A9" s="177" t="s">
        <v>146</v>
      </c>
      <c r="B9" s="178"/>
      <c r="C9" s="179"/>
      <c r="D9" s="149" t="s">
        <v>60</v>
      </c>
      <c r="E9" s="152">
        <v>784</v>
      </c>
      <c r="F9" s="152">
        <v>784</v>
      </c>
      <c r="G9" s="61"/>
      <c r="H9" s="61"/>
      <c r="I9" s="61"/>
      <c r="J9" s="61"/>
      <c r="K9" s="66"/>
      <c r="L9" s="67"/>
      <c r="M9" s="67"/>
      <c r="N9" s="67"/>
    </row>
    <row r="10" spans="1:14" ht="30" customHeight="1">
      <c r="A10" s="177" t="s">
        <v>147</v>
      </c>
      <c r="B10" s="178"/>
      <c r="C10" s="179"/>
      <c r="D10" s="149" t="s">
        <v>148</v>
      </c>
      <c r="E10" s="152">
        <v>701</v>
      </c>
      <c r="F10" s="152">
        <v>701</v>
      </c>
      <c r="G10" s="61"/>
      <c r="H10" s="61"/>
      <c r="I10" s="61"/>
      <c r="J10" s="61"/>
      <c r="K10" s="66"/>
      <c r="L10" s="67"/>
      <c r="M10" s="67"/>
      <c r="N10" s="67"/>
    </row>
    <row r="11" spans="1:14" ht="30" customHeight="1">
      <c r="A11" s="158"/>
      <c r="B11" s="178" t="s">
        <v>149</v>
      </c>
      <c r="C11" s="179"/>
      <c r="D11" s="149" t="s">
        <v>150</v>
      </c>
      <c r="E11" s="152">
        <v>575</v>
      </c>
      <c r="F11" s="152">
        <v>575</v>
      </c>
      <c r="G11" s="61"/>
      <c r="H11" s="61"/>
      <c r="I11" s="61"/>
      <c r="J11" s="61"/>
      <c r="K11" s="66"/>
      <c r="L11" s="67"/>
      <c r="M11" s="67"/>
      <c r="N11" s="67"/>
    </row>
    <row r="12" spans="1:14" ht="30" customHeight="1">
      <c r="A12" s="177" t="s">
        <v>247</v>
      </c>
      <c r="B12" s="178"/>
      <c r="C12" s="179"/>
      <c r="D12" s="149" t="s">
        <v>248</v>
      </c>
      <c r="E12" s="152">
        <v>76</v>
      </c>
      <c r="F12" s="152">
        <v>76</v>
      </c>
      <c r="G12" s="61"/>
      <c r="H12" s="61"/>
      <c r="I12" s="61"/>
      <c r="J12" s="61"/>
      <c r="K12" s="66"/>
      <c r="L12" s="67"/>
      <c r="M12" s="67"/>
      <c r="N12" s="67"/>
    </row>
    <row r="13" spans="1:14" ht="30" customHeight="1">
      <c r="A13" s="177" t="s">
        <v>151</v>
      </c>
      <c r="B13" s="178"/>
      <c r="C13" s="179"/>
      <c r="D13" s="149" t="s">
        <v>152</v>
      </c>
      <c r="E13" s="152">
        <v>0</v>
      </c>
      <c r="F13" s="152">
        <v>0</v>
      </c>
      <c r="G13" s="61"/>
      <c r="H13" s="61"/>
      <c r="I13" s="61"/>
      <c r="J13" s="61"/>
      <c r="K13" s="66"/>
      <c r="L13" s="67"/>
      <c r="M13" s="67"/>
      <c r="N13" s="67"/>
    </row>
    <row r="14" spans="1:14" ht="30" customHeight="1">
      <c r="A14" s="177" t="s">
        <v>153</v>
      </c>
      <c r="B14" s="178"/>
      <c r="C14" s="179"/>
      <c r="D14" s="149" t="s">
        <v>154</v>
      </c>
      <c r="E14" s="152">
        <v>0</v>
      </c>
      <c r="F14" s="152">
        <v>0</v>
      </c>
      <c r="G14" s="61"/>
      <c r="H14" s="61"/>
      <c r="I14" s="61"/>
      <c r="J14" s="61"/>
      <c r="K14" s="66"/>
      <c r="L14" s="67"/>
      <c r="M14" s="67"/>
      <c r="N14" s="67"/>
    </row>
    <row r="15" spans="1:14" ht="30" customHeight="1">
      <c r="A15" s="177" t="s">
        <v>155</v>
      </c>
      <c r="B15" s="178"/>
      <c r="C15" s="179"/>
      <c r="D15" s="149" t="s">
        <v>156</v>
      </c>
      <c r="E15" s="152">
        <v>50</v>
      </c>
      <c r="F15" s="152">
        <v>50</v>
      </c>
      <c r="G15" s="61"/>
      <c r="H15" s="61"/>
      <c r="I15" s="61"/>
      <c r="J15" s="61"/>
      <c r="K15" s="66"/>
      <c r="L15" s="67"/>
      <c r="M15" s="67"/>
      <c r="N15" s="67"/>
    </row>
    <row r="16" spans="1:14" ht="30" customHeight="1">
      <c r="A16" s="177" t="s">
        <v>157</v>
      </c>
      <c r="B16" s="178"/>
      <c r="C16" s="179"/>
      <c r="D16" s="149" t="s">
        <v>198</v>
      </c>
      <c r="E16" s="152">
        <v>32</v>
      </c>
      <c r="F16" s="152">
        <v>32</v>
      </c>
      <c r="G16" s="61"/>
      <c r="H16" s="61"/>
      <c r="I16" s="61"/>
      <c r="J16" s="61"/>
      <c r="K16" s="66"/>
      <c r="L16" s="67"/>
      <c r="M16" s="67"/>
      <c r="N16" s="67"/>
    </row>
    <row r="17" spans="1:14" ht="30" customHeight="1">
      <c r="A17" s="177" t="s">
        <v>158</v>
      </c>
      <c r="B17" s="178"/>
      <c r="C17" s="179"/>
      <c r="D17" s="149" t="s">
        <v>150</v>
      </c>
      <c r="E17" s="152">
        <v>20</v>
      </c>
      <c r="F17" s="152">
        <v>20</v>
      </c>
      <c r="G17" s="61"/>
      <c r="H17" s="61"/>
      <c r="I17" s="61"/>
      <c r="J17" s="61"/>
      <c r="K17" s="66"/>
      <c r="L17" s="67"/>
      <c r="M17" s="67"/>
      <c r="N17" s="67"/>
    </row>
    <row r="18" spans="1:14" ht="30" customHeight="1">
      <c r="A18" s="177" t="s">
        <v>249</v>
      </c>
      <c r="B18" s="178"/>
      <c r="C18" s="179"/>
      <c r="D18" s="149" t="s">
        <v>248</v>
      </c>
      <c r="E18" s="152">
        <v>11</v>
      </c>
      <c r="F18" s="152">
        <v>11</v>
      </c>
      <c r="G18" s="61"/>
      <c r="H18" s="61"/>
      <c r="I18" s="61"/>
      <c r="J18" s="61"/>
      <c r="K18" s="66"/>
      <c r="L18" s="67"/>
      <c r="M18" s="67"/>
      <c r="N18" s="67"/>
    </row>
    <row r="19" spans="1:14" ht="30" customHeight="1">
      <c r="A19" s="177">
        <v>20107</v>
      </c>
      <c r="B19" s="178"/>
      <c r="C19" s="179"/>
      <c r="D19" s="149" t="s">
        <v>256</v>
      </c>
      <c r="E19" s="152">
        <v>46</v>
      </c>
      <c r="F19" s="152">
        <v>46</v>
      </c>
      <c r="G19" s="61"/>
      <c r="H19" s="61"/>
      <c r="I19" s="61"/>
      <c r="J19" s="61"/>
      <c r="K19" s="66"/>
      <c r="L19" s="67"/>
      <c r="M19" s="67"/>
      <c r="N19" s="67"/>
    </row>
    <row r="20" spans="1:14" ht="30" customHeight="1">
      <c r="A20" s="177">
        <v>2010706</v>
      </c>
      <c r="B20" s="178"/>
      <c r="C20" s="179"/>
      <c r="D20" s="149" t="s">
        <v>257</v>
      </c>
      <c r="E20" s="152">
        <v>40</v>
      </c>
      <c r="F20" s="152">
        <v>40</v>
      </c>
      <c r="G20" s="61"/>
      <c r="H20" s="61"/>
      <c r="I20" s="61"/>
      <c r="J20" s="61"/>
      <c r="K20" s="66"/>
      <c r="L20" s="67"/>
      <c r="M20" s="67"/>
      <c r="N20" s="67"/>
    </row>
    <row r="21" spans="1:14" ht="30" customHeight="1">
      <c r="A21" s="177">
        <v>2010708</v>
      </c>
      <c r="B21" s="178"/>
      <c r="C21" s="179"/>
      <c r="D21" s="149" t="s">
        <v>258</v>
      </c>
      <c r="E21" s="152">
        <v>6</v>
      </c>
      <c r="F21" s="152">
        <v>6</v>
      </c>
      <c r="G21" s="61"/>
      <c r="H21" s="61"/>
      <c r="I21" s="61"/>
      <c r="J21" s="61"/>
      <c r="K21" s="66"/>
      <c r="L21" s="67"/>
      <c r="M21" s="67"/>
      <c r="N21" s="67"/>
    </row>
    <row r="22" spans="1:14" ht="30" customHeight="1">
      <c r="A22" s="177" t="s">
        <v>159</v>
      </c>
      <c r="B22" s="178"/>
      <c r="C22" s="179"/>
      <c r="D22" s="149" t="s">
        <v>202</v>
      </c>
      <c r="E22" s="152">
        <v>5</v>
      </c>
      <c r="F22" s="152">
        <v>5</v>
      </c>
      <c r="G22" s="61"/>
      <c r="H22" s="61"/>
      <c r="I22" s="61"/>
      <c r="J22" s="61"/>
      <c r="K22" s="66"/>
      <c r="L22" s="67"/>
      <c r="M22" s="67"/>
      <c r="N22" s="67"/>
    </row>
    <row r="23" spans="1:14" ht="30" customHeight="1">
      <c r="A23" s="177" t="s">
        <v>160</v>
      </c>
      <c r="B23" s="178"/>
      <c r="C23" s="179"/>
      <c r="D23" s="149" t="s">
        <v>150</v>
      </c>
      <c r="E23" s="152">
        <v>0</v>
      </c>
      <c r="F23" s="152">
        <v>0</v>
      </c>
      <c r="G23" s="61"/>
      <c r="H23" s="61"/>
      <c r="I23" s="61"/>
      <c r="J23" s="61"/>
      <c r="K23" s="66"/>
      <c r="L23" s="67"/>
      <c r="M23" s="67"/>
      <c r="N23" s="67"/>
    </row>
    <row r="24" spans="1:14" ht="30" customHeight="1">
      <c r="A24" s="177" t="s">
        <v>161</v>
      </c>
      <c r="B24" s="178"/>
      <c r="C24" s="179"/>
      <c r="D24" s="149" t="s">
        <v>203</v>
      </c>
      <c r="E24" s="152">
        <v>5</v>
      </c>
      <c r="F24" s="152">
        <v>5</v>
      </c>
      <c r="G24" s="61"/>
      <c r="H24" s="61"/>
      <c r="I24" s="61"/>
      <c r="J24" s="61"/>
      <c r="K24" s="66"/>
      <c r="L24" s="67"/>
      <c r="M24" s="67"/>
      <c r="N24" s="67"/>
    </row>
    <row r="25" spans="1:14" ht="30" customHeight="1">
      <c r="A25" s="177" t="s">
        <v>162</v>
      </c>
      <c r="B25" s="178"/>
      <c r="C25" s="179"/>
      <c r="D25" s="149" t="s">
        <v>204</v>
      </c>
      <c r="E25" s="152">
        <v>0</v>
      </c>
      <c r="F25" s="152">
        <v>0</v>
      </c>
      <c r="G25" s="61"/>
      <c r="H25" s="61"/>
      <c r="I25" s="61"/>
      <c r="J25" s="61"/>
      <c r="K25" s="66"/>
      <c r="L25" s="67"/>
      <c r="M25" s="67"/>
      <c r="N25" s="67"/>
    </row>
    <row r="26" spans="1:14" ht="30" customHeight="1">
      <c r="A26" s="177" t="s">
        <v>163</v>
      </c>
      <c r="B26" s="178"/>
      <c r="C26" s="179"/>
      <c r="D26" s="149" t="s">
        <v>70</v>
      </c>
      <c r="E26" s="152">
        <v>78</v>
      </c>
      <c r="F26" s="152">
        <v>78</v>
      </c>
      <c r="G26" s="61"/>
      <c r="H26" s="61"/>
      <c r="I26" s="61"/>
      <c r="J26" s="61"/>
      <c r="K26" s="66"/>
      <c r="L26" s="67"/>
      <c r="M26" s="67"/>
      <c r="N26" s="67"/>
    </row>
    <row r="27" spans="1:14" ht="30" customHeight="1">
      <c r="A27" s="177" t="s">
        <v>164</v>
      </c>
      <c r="B27" s="178"/>
      <c r="C27" s="179"/>
      <c r="D27" s="149" t="s">
        <v>205</v>
      </c>
      <c r="E27" s="152">
        <v>1</v>
      </c>
      <c r="F27" s="152">
        <v>1</v>
      </c>
      <c r="G27" s="61"/>
      <c r="H27" s="61"/>
      <c r="I27" s="61"/>
      <c r="J27" s="61"/>
      <c r="K27" s="66"/>
      <c r="L27" s="67"/>
      <c r="M27" s="67"/>
      <c r="N27" s="67"/>
    </row>
    <row r="28" spans="1:14" ht="30" customHeight="1">
      <c r="A28" s="177" t="s">
        <v>165</v>
      </c>
      <c r="B28" s="178"/>
      <c r="C28" s="179"/>
      <c r="D28" s="149" t="s">
        <v>206</v>
      </c>
      <c r="E28" s="152">
        <v>1</v>
      </c>
      <c r="F28" s="152">
        <v>1</v>
      </c>
      <c r="G28" s="61"/>
      <c r="H28" s="61"/>
      <c r="I28" s="61"/>
      <c r="J28" s="61"/>
      <c r="K28" s="66"/>
      <c r="L28" s="67"/>
      <c r="M28" s="67"/>
      <c r="N28" s="67"/>
    </row>
    <row r="29" spans="1:14" ht="30" customHeight="1">
      <c r="A29" s="177" t="s">
        <v>166</v>
      </c>
      <c r="B29" s="178"/>
      <c r="C29" s="179"/>
      <c r="D29" s="149" t="s">
        <v>207</v>
      </c>
      <c r="E29" s="152">
        <v>0</v>
      </c>
      <c r="F29" s="152">
        <v>0</v>
      </c>
      <c r="G29" s="61"/>
      <c r="H29" s="61"/>
      <c r="I29" s="61"/>
      <c r="J29" s="61"/>
      <c r="K29" s="66"/>
      <c r="L29" s="67"/>
      <c r="M29" s="67"/>
      <c r="N29" s="67"/>
    </row>
    <row r="30" spans="1:14" ht="30" customHeight="1">
      <c r="A30" s="177" t="s">
        <v>167</v>
      </c>
      <c r="B30" s="178"/>
      <c r="C30" s="179"/>
      <c r="D30" s="149" t="s">
        <v>208</v>
      </c>
      <c r="E30" s="152">
        <v>65</v>
      </c>
      <c r="F30" s="152">
        <v>65</v>
      </c>
      <c r="G30" s="61"/>
      <c r="H30" s="61"/>
      <c r="I30" s="61"/>
      <c r="J30" s="61"/>
      <c r="K30" s="66"/>
      <c r="L30" s="67"/>
      <c r="M30" s="67"/>
      <c r="N30" s="67"/>
    </row>
    <row r="31" spans="1:14" ht="30" customHeight="1">
      <c r="A31" s="177" t="s">
        <v>168</v>
      </c>
      <c r="B31" s="178"/>
      <c r="C31" s="179"/>
      <c r="D31" s="149" t="s">
        <v>209</v>
      </c>
      <c r="E31" s="152">
        <v>65</v>
      </c>
      <c r="F31" s="152">
        <v>65</v>
      </c>
      <c r="G31" s="61"/>
      <c r="H31" s="61"/>
      <c r="I31" s="61"/>
      <c r="J31" s="61"/>
      <c r="K31" s="66"/>
      <c r="L31" s="67"/>
      <c r="M31" s="67"/>
      <c r="N31" s="67"/>
    </row>
    <row r="32" spans="1:14" ht="30" customHeight="1">
      <c r="A32" s="177" t="s">
        <v>169</v>
      </c>
      <c r="B32" s="178"/>
      <c r="C32" s="179"/>
      <c r="D32" s="149" t="s">
        <v>210</v>
      </c>
      <c r="E32" s="152">
        <v>0</v>
      </c>
      <c r="F32" s="152">
        <v>0</v>
      </c>
      <c r="G32" s="61"/>
      <c r="H32" s="61"/>
      <c r="I32" s="61"/>
      <c r="J32" s="61"/>
      <c r="K32" s="66"/>
      <c r="L32" s="67"/>
      <c r="M32" s="67"/>
      <c r="N32" s="67"/>
    </row>
    <row r="33" spans="1:14" ht="30" customHeight="1">
      <c r="A33" s="177" t="s">
        <v>170</v>
      </c>
      <c r="B33" s="178"/>
      <c r="C33" s="179"/>
      <c r="D33" s="149" t="s">
        <v>211</v>
      </c>
      <c r="E33" s="152">
        <v>12</v>
      </c>
      <c r="F33" s="152">
        <v>12</v>
      </c>
      <c r="G33" s="61"/>
      <c r="H33" s="61"/>
      <c r="I33" s="61"/>
      <c r="J33" s="61"/>
      <c r="K33" s="66"/>
      <c r="L33" s="67"/>
      <c r="M33" s="67"/>
      <c r="N33" s="67"/>
    </row>
    <row r="34" spans="1:14" ht="30" customHeight="1">
      <c r="A34" s="177">
        <v>2080802</v>
      </c>
      <c r="B34" s="178"/>
      <c r="C34" s="179"/>
      <c r="D34" s="149" t="s">
        <v>259</v>
      </c>
      <c r="E34" s="152">
        <v>0</v>
      </c>
      <c r="F34" s="152">
        <v>0</v>
      </c>
      <c r="G34" s="61"/>
      <c r="H34" s="61"/>
      <c r="I34" s="61"/>
      <c r="J34" s="61"/>
      <c r="K34" s="66"/>
      <c r="L34" s="67"/>
      <c r="M34" s="67"/>
      <c r="N34" s="67"/>
    </row>
    <row r="35" spans="1:14" ht="30" customHeight="1">
      <c r="A35" s="177">
        <v>2080803</v>
      </c>
      <c r="B35" s="178"/>
      <c r="C35" s="179"/>
      <c r="D35" s="149" t="s">
        <v>260</v>
      </c>
      <c r="E35" s="152">
        <v>2</v>
      </c>
      <c r="F35" s="152">
        <v>2</v>
      </c>
      <c r="G35" s="61"/>
      <c r="H35" s="61"/>
      <c r="I35" s="61"/>
      <c r="J35" s="61"/>
      <c r="K35" s="66"/>
      <c r="L35" s="67"/>
      <c r="M35" s="67"/>
      <c r="N35" s="67"/>
    </row>
    <row r="36" spans="1:14" ht="30" customHeight="1">
      <c r="A36" s="177">
        <v>2080805</v>
      </c>
      <c r="B36" s="178"/>
      <c r="C36" s="179"/>
      <c r="D36" s="149" t="s">
        <v>252</v>
      </c>
      <c r="E36" s="152">
        <v>8</v>
      </c>
      <c r="F36" s="152">
        <v>8</v>
      </c>
      <c r="G36" s="61"/>
      <c r="H36" s="61"/>
      <c r="I36" s="61"/>
      <c r="J36" s="61"/>
      <c r="K36" s="66"/>
      <c r="L36" s="67"/>
      <c r="M36" s="67"/>
      <c r="N36" s="67"/>
    </row>
    <row r="37" spans="1:14" ht="30" customHeight="1">
      <c r="A37" s="177">
        <v>2080806</v>
      </c>
      <c r="B37" s="178"/>
      <c r="C37" s="179"/>
      <c r="D37" s="149" t="s">
        <v>253</v>
      </c>
      <c r="E37" s="152">
        <v>2</v>
      </c>
      <c r="F37" s="152">
        <v>2</v>
      </c>
      <c r="G37" s="61"/>
      <c r="H37" s="61"/>
      <c r="I37" s="61"/>
      <c r="J37" s="61"/>
      <c r="K37" s="66"/>
      <c r="L37" s="67"/>
      <c r="M37" s="67"/>
      <c r="N37" s="67"/>
    </row>
    <row r="38" spans="1:14" ht="30" customHeight="1">
      <c r="A38" s="177" t="s">
        <v>171</v>
      </c>
      <c r="B38" s="178"/>
      <c r="C38" s="179"/>
      <c r="D38" s="149" t="s">
        <v>214</v>
      </c>
      <c r="E38" s="152">
        <v>46</v>
      </c>
      <c r="F38" s="152">
        <v>46</v>
      </c>
      <c r="G38" s="61"/>
      <c r="H38" s="61"/>
      <c r="I38" s="61"/>
      <c r="J38" s="61"/>
      <c r="K38" s="66"/>
      <c r="L38" s="67"/>
      <c r="M38" s="67"/>
      <c r="N38" s="67"/>
    </row>
    <row r="39" spans="1:14" ht="30" customHeight="1">
      <c r="A39" s="177">
        <v>21001</v>
      </c>
      <c r="B39" s="178"/>
      <c r="C39" s="179"/>
      <c r="D39" s="149" t="s">
        <v>261</v>
      </c>
      <c r="E39" s="152">
        <v>22</v>
      </c>
      <c r="F39" s="152">
        <v>22</v>
      </c>
      <c r="G39" s="61"/>
      <c r="H39" s="61"/>
      <c r="I39" s="61"/>
      <c r="J39" s="61"/>
      <c r="K39" s="66"/>
      <c r="L39" s="67"/>
      <c r="M39" s="67"/>
      <c r="N39" s="67"/>
    </row>
    <row r="40" spans="1:14" ht="30" customHeight="1">
      <c r="A40" s="177">
        <v>2100101</v>
      </c>
      <c r="B40" s="178"/>
      <c r="C40" s="179"/>
      <c r="D40" s="149" t="s">
        <v>262</v>
      </c>
      <c r="E40" s="152">
        <v>10</v>
      </c>
      <c r="F40" s="152">
        <v>10</v>
      </c>
      <c r="G40" s="61"/>
      <c r="H40" s="61"/>
      <c r="I40" s="61"/>
      <c r="J40" s="61"/>
      <c r="K40" s="66"/>
      <c r="L40" s="67"/>
      <c r="M40" s="67"/>
      <c r="N40" s="67"/>
    </row>
    <row r="41" spans="1:14" ht="30" customHeight="1">
      <c r="A41" s="177">
        <v>2100102</v>
      </c>
      <c r="B41" s="178"/>
      <c r="C41" s="179"/>
      <c r="D41" s="149" t="s">
        <v>248</v>
      </c>
      <c r="E41" s="152">
        <v>12</v>
      </c>
      <c r="F41" s="152">
        <v>12</v>
      </c>
      <c r="G41" s="61"/>
      <c r="H41" s="61"/>
      <c r="I41" s="61"/>
      <c r="J41" s="61"/>
      <c r="K41" s="66"/>
      <c r="L41" s="67"/>
      <c r="M41" s="67"/>
      <c r="N41" s="67"/>
    </row>
    <row r="42" spans="1:14" ht="30" customHeight="1">
      <c r="A42" s="177">
        <v>21004</v>
      </c>
      <c r="B42" s="178"/>
      <c r="C42" s="179"/>
      <c r="D42" s="165" t="s">
        <v>311</v>
      </c>
      <c r="E42" s="152">
        <v>10</v>
      </c>
      <c r="F42" s="152">
        <v>10</v>
      </c>
      <c r="G42" s="61"/>
      <c r="H42" s="61"/>
      <c r="I42" s="61"/>
      <c r="J42" s="61"/>
      <c r="K42" s="66"/>
      <c r="L42" s="67"/>
      <c r="M42" s="67"/>
      <c r="N42" s="67"/>
    </row>
    <row r="43" spans="1:14" ht="30" customHeight="1">
      <c r="A43" s="177">
        <v>2100408</v>
      </c>
      <c r="B43" s="178"/>
      <c r="C43" s="179"/>
      <c r="D43" s="165" t="s">
        <v>312</v>
      </c>
      <c r="E43" s="152">
        <v>10</v>
      </c>
      <c r="F43" s="152">
        <v>10</v>
      </c>
      <c r="G43" s="61"/>
      <c r="H43" s="61"/>
      <c r="I43" s="61"/>
      <c r="J43" s="61"/>
      <c r="K43" s="66"/>
      <c r="L43" s="67"/>
      <c r="M43" s="67"/>
      <c r="N43" s="67"/>
    </row>
    <row r="44" spans="1:14" ht="30" customHeight="1">
      <c r="A44" s="177">
        <v>21007</v>
      </c>
      <c r="B44" s="178"/>
      <c r="C44" s="179"/>
      <c r="D44" s="149" t="s">
        <v>263</v>
      </c>
      <c r="E44" s="152">
        <v>14</v>
      </c>
      <c r="F44" s="152">
        <v>14</v>
      </c>
      <c r="G44" s="61"/>
      <c r="H44" s="61"/>
      <c r="I44" s="61"/>
      <c r="J44" s="61"/>
      <c r="K44" s="66"/>
      <c r="L44" s="67"/>
      <c r="M44" s="67"/>
      <c r="N44" s="67"/>
    </row>
    <row r="45" spans="1:14" ht="30" customHeight="1">
      <c r="A45" s="177">
        <v>2100716</v>
      </c>
      <c r="B45" s="178"/>
      <c r="C45" s="179"/>
      <c r="D45" s="149" t="s">
        <v>264</v>
      </c>
      <c r="E45" s="152">
        <v>2</v>
      </c>
      <c r="F45" s="152">
        <v>2</v>
      </c>
      <c r="G45" s="61"/>
      <c r="H45" s="61"/>
      <c r="I45" s="61"/>
      <c r="J45" s="61"/>
      <c r="K45" s="66"/>
      <c r="L45" s="67"/>
      <c r="M45" s="67"/>
      <c r="N45" s="67"/>
    </row>
    <row r="46" spans="1:14" ht="30" customHeight="1">
      <c r="A46" s="177">
        <v>2100717</v>
      </c>
      <c r="B46" s="178"/>
      <c r="C46" s="179"/>
      <c r="D46" s="149" t="s">
        <v>265</v>
      </c>
      <c r="E46" s="152">
        <v>11</v>
      </c>
      <c r="F46" s="152">
        <v>11</v>
      </c>
      <c r="G46" s="61"/>
      <c r="H46" s="61"/>
      <c r="I46" s="61"/>
      <c r="J46" s="61"/>
      <c r="K46" s="66"/>
      <c r="L46" s="67"/>
      <c r="M46" s="67"/>
      <c r="N46" s="67"/>
    </row>
    <row r="47" spans="1:14" ht="30" customHeight="1">
      <c r="A47" s="177">
        <v>2100799</v>
      </c>
      <c r="B47" s="178"/>
      <c r="C47" s="179"/>
      <c r="D47" s="149" t="s">
        <v>266</v>
      </c>
      <c r="E47" s="152">
        <v>1</v>
      </c>
      <c r="F47" s="152">
        <v>1</v>
      </c>
      <c r="G47" s="61"/>
      <c r="H47" s="61"/>
      <c r="I47" s="61"/>
      <c r="J47" s="61"/>
      <c r="K47" s="66"/>
      <c r="L47" s="67"/>
      <c r="M47" s="67"/>
      <c r="N47" s="67"/>
    </row>
    <row r="48" spans="1:14" ht="30" customHeight="1">
      <c r="A48" s="177">
        <v>212</v>
      </c>
      <c r="B48" s="178"/>
      <c r="C48" s="179"/>
      <c r="D48" s="149" t="s">
        <v>74</v>
      </c>
      <c r="E48" s="152">
        <v>34</v>
      </c>
      <c r="F48" s="152">
        <v>34</v>
      </c>
      <c r="G48" s="61"/>
      <c r="H48" s="61"/>
      <c r="I48" s="61"/>
      <c r="J48" s="61"/>
      <c r="K48" s="66"/>
      <c r="L48" s="67"/>
      <c r="M48" s="67"/>
      <c r="N48" s="67"/>
    </row>
    <row r="49" spans="1:14" ht="30" customHeight="1">
      <c r="A49" s="177" t="s">
        <v>172</v>
      </c>
      <c r="B49" s="178"/>
      <c r="C49" s="179"/>
      <c r="D49" s="149" t="s">
        <v>221</v>
      </c>
      <c r="E49" s="152">
        <v>19</v>
      </c>
      <c r="F49" s="152">
        <v>19</v>
      </c>
      <c r="G49" s="61"/>
      <c r="H49" s="61"/>
      <c r="I49" s="61"/>
      <c r="J49" s="61"/>
      <c r="K49" s="66"/>
      <c r="L49" s="67"/>
      <c r="M49" s="67"/>
      <c r="N49" s="67"/>
    </row>
    <row r="50" spans="1:14" ht="30" customHeight="1">
      <c r="A50" s="177" t="s">
        <v>173</v>
      </c>
      <c r="B50" s="178"/>
      <c r="C50" s="179"/>
      <c r="D50" s="149" t="s">
        <v>150</v>
      </c>
      <c r="E50" s="152">
        <v>0</v>
      </c>
      <c r="F50" s="152">
        <v>0</v>
      </c>
      <c r="G50" s="61"/>
      <c r="H50" s="61"/>
      <c r="I50" s="61"/>
      <c r="J50" s="61"/>
      <c r="K50" s="66"/>
      <c r="L50" s="67"/>
      <c r="M50" s="67"/>
      <c r="N50" s="67"/>
    </row>
    <row r="51" spans="1:14" ht="30" customHeight="1">
      <c r="A51" s="177">
        <v>2120102</v>
      </c>
      <c r="B51" s="178"/>
      <c r="C51" s="179"/>
      <c r="D51" s="149" t="s">
        <v>267</v>
      </c>
      <c r="E51" s="152">
        <v>19</v>
      </c>
      <c r="F51" s="152">
        <v>19</v>
      </c>
      <c r="G51" s="61"/>
      <c r="H51" s="61"/>
      <c r="I51" s="61"/>
      <c r="J51" s="61"/>
      <c r="K51" s="66"/>
      <c r="L51" s="67"/>
      <c r="M51" s="67"/>
      <c r="N51" s="67"/>
    </row>
    <row r="52" spans="1:14" ht="30" customHeight="1">
      <c r="A52" s="177" t="s">
        <v>174</v>
      </c>
      <c r="B52" s="178"/>
      <c r="C52" s="179"/>
      <c r="D52" s="149" t="s">
        <v>223</v>
      </c>
      <c r="E52" s="152">
        <v>0</v>
      </c>
      <c r="F52" s="152">
        <v>0</v>
      </c>
      <c r="G52" s="61"/>
      <c r="H52" s="61"/>
      <c r="I52" s="61"/>
      <c r="J52" s="61"/>
      <c r="K52" s="66"/>
      <c r="L52" s="67"/>
      <c r="M52" s="67"/>
      <c r="N52" s="67"/>
    </row>
    <row r="53" spans="1:14" ht="30" customHeight="1">
      <c r="A53" s="177" t="s">
        <v>175</v>
      </c>
      <c r="B53" s="178"/>
      <c r="C53" s="179"/>
      <c r="D53" s="149" t="s">
        <v>224</v>
      </c>
      <c r="E53" s="152">
        <v>0</v>
      </c>
      <c r="F53" s="152">
        <v>0</v>
      </c>
      <c r="G53" s="61"/>
      <c r="H53" s="61"/>
      <c r="I53" s="61"/>
      <c r="J53" s="61"/>
      <c r="K53" s="66"/>
      <c r="L53" s="67"/>
      <c r="M53" s="67"/>
      <c r="N53" s="67"/>
    </row>
    <row r="54" spans="1:14" ht="30" customHeight="1">
      <c r="A54" s="177">
        <v>2120303</v>
      </c>
      <c r="B54" s="178"/>
      <c r="C54" s="179"/>
      <c r="D54" s="149" t="s">
        <v>268</v>
      </c>
      <c r="E54" s="152">
        <v>0</v>
      </c>
      <c r="F54" s="152">
        <v>0</v>
      </c>
      <c r="G54" s="61"/>
      <c r="H54" s="61"/>
      <c r="I54" s="61"/>
      <c r="J54" s="61"/>
      <c r="K54" s="66"/>
      <c r="L54" s="67"/>
      <c r="M54" s="67"/>
      <c r="N54" s="67"/>
    </row>
    <row r="55" spans="1:14" ht="30" customHeight="1">
      <c r="A55" s="177" t="s">
        <v>176</v>
      </c>
      <c r="B55" s="178"/>
      <c r="C55" s="179"/>
      <c r="D55" s="149" t="s">
        <v>226</v>
      </c>
      <c r="E55" s="152">
        <v>0</v>
      </c>
      <c r="F55" s="152">
        <v>0</v>
      </c>
      <c r="G55" s="61"/>
      <c r="H55" s="61"/>
      <c r="I55" s="61"/>
      <c r="J55" s="61"/>
      <c r="K55" s="66"/>
      <c r="L55" s="67"/>
      <c r="M55" s="67"/>
      <c r="N55" s="67"/>
    </row>
    <row r="56" spans="1:14" ht="30" customHeight="1">
      <c r="A56" s="177" t="s">
        <v>177</v>
      </c>
      <c r="B56" s="178"/>
      <c r="C56" s="179"/>
      <c r="D56" s="149" t="s">
        <v>227</v>
      </c>
      <c r="E56" s="152">
        <v>15</v>
      </c>
      <c r="F56" s="152">
        <v>15</v>
      </c>
      <c r="G56" s="61"/>
      <c r="H56" s="61"/>
      <c r="I56" s="61"/>
      <c r="J56" s="61"/>
      <c r="K56" s="66"/>
      <c r="L56" s="67"/>
      <c r="M56" s="67"/>
      <c r="N56" s="67"/>
    </row>
    <row r="57" spans="1:14" ht="30" customHeight="1">
      <c r="A57" s="177" t="s">
        <v>178</v>
      </c>
      <c r="B57" s="178"/>
      <c r="C57" s="179"/>
      <c r="D57" s="149" t="s">
        <v>228</v>
      </c>
      <c r="E57" s="152">
        <v>0</v>
      </c>
      <c r="F57" s="152">
        <v>0</v>
      </c>
      <c r="G57" s="61"/>
      <c r="H57" s="61"/>
      <c r="I57" s="61"/>
      <c r="J57" s="61"/>
      <c r="K57" s="66"/>
      <c r="L57" s="67"/>
      <c r="M57" s="67"/>
      <c r="N57" s="67"/>
    </row>
    <row r="58" spans="1:14" ht="30" customHeight="1">
      <c r="A58" s="177" t="s">
        <v>273</v>
      </c>
      <c r="B58" s="178"/>
      <c r="C58" s="179"/>
      <c r="D58" s="150" t="s">
        <v>222</v>
      </c>
      <c r="E58" s="152"/>
      <c r="F58" s="152"/>
      <c r="G58" s="61"/>
      <c r="H58" s="61"/>
      <c r="I58" s="61"/>
      <c r="J58" s="61"/>
      <c r="K58" s="66"/>
      <c r="L58" s="67"/>
      <c r="M58" s="67"/>
      <c r="N58" s="67"/>
    </row>
    <row r="59" spans="1:14" ht="30" customHeight="1">
      <c r="A59" s="177" t="s">
        <v>179</v>
      </c>
      <c r="B59" s="178"/>
      <c r="C59" s="179"/>
      <c r="D59" s="149" t="s">
        <v>75</v>
      </c>
      <c r="E59" s="152">
        <v>301</v>
      </c>
      <c r="F59" s="152">
        <v>301</v>
      </c>
      <c r="G59" s="61"/>
      <c r="H59" s="61"/>
      <c r="I59" s="61"/>
      <c r="J59" s="61"/>
      <c r="K59" s="66"/>
      <c r="L59" s="67"/>
      <c r="M59" s="67"/>
      <c r="N59" s="67"/>
    </row>
    <row r="60" spans="1:14" ht="30" customHeight="1">
      <c r="A60" s="177" t="s">
        <v>180</v>
      </c>
      <c r="B60" s="178"/>
      <c r="C60" s="179"/>
      <c r="D60" s="149" t="s">
        <v>229</v>
      </c>
      <c r="E60" s="152">
        <v>148</v>
      </c>
      <c r="F60" s="152">
        <v>148</v>
      </c>
      <c r="G60" s="61"/>
      <c r="H60" s="61"/>
      <c r="I60" s="61"/>
      <c r="J60" s="61"/>
      <c r="K60" s="66"/>
      <c r="L60" s="67"/>
      <c r="M60" s="67"/>
      <c r="N60" s="67"/>
    </row>
    <row r="61" spans="1:14" ht="30" customHeight="1">
      <c r="A61" s="177" t="s">
        <v>181</v>
      </c>
      <c r="B61" s="178"/>
      <c r="C61" s="179"/>
      <c r="D61" s="149" t="s">
        <v>150</v>
      </c>
      <c r="E61" s="152">
        <v>75</v>
      </c>
      <c r="F61" s="152">
        <v>75</v>
      </c>
      <c r="G61" s="61"/>
      <c r="H61" s="61"/>
      <c r="I61" s="61"/>
      <c r="J61" s="61"/>
      <c r="K61" s="66"/>
      <c r="L61" s="67"/>
      <c r="M61" s="67"/>
      <c r="N61" s="67"/>
    </row>
    <row r="62" spans="1:14" ht="30" customHeight="1">
      <c r="A62" s="177" t="s">
        <v>251</v>
      </c>
      <c r="B62" s="178"/>
      <c r="C62" s="179"/>
      <c r="D62" s="149" t="s">
        <v>267</v>
      </c>
      <c r="E62" s="152">
        <v>52</v>
      </c>
      <c r="F62" s="152">
        <v>52</v>
      </c>
      <c r="G62" s="61"/>
      <c r="H62" s="61"/>
      <c r="I62" s="61"/>
      <c r="J62" s="61"/>
      <c r="K62" s="66"/>
      <c r="L62" s="67"/>
      <c r="M62" s="67"/>
      <c r="N62" s="67"/>
    </row>
    <row r="63" spans="1:14" ht="30" customHeight="1">
      <c r="A63" s="177" t="s">
        <v>182</v>
      </c>
      <c r="B63" s="178"/>
      <c r="C63" s="179"/>
      <c r="D63" s="149" t="s">
        <v>230</v>
      </c>
      <c r="E63" s="152">
        <v>21</v>
      </c>
      <c r="F63" s="152">
        <v>21</v>
      </c>
      <c r="G63" s="61"/>
      <c r="H63" s="61"/>
      <c r="I63" s="61"/>
      <c r="J63" s="61"/>
      <c r="K63" s="66"/>
      <c r="L63" s="67"/>
      <c r="M63" s="67"/>
      <c r="N63" s="67"/>
    </row>
    <row r="64" spans="1:14" ht="30" customHeight="1">
      <c r="A64" s="177" t="s">
        <v>183</v>
      </c>
      <c r="B64" s="178"/>
      <c r="C64" s="179"/>
      <c r="D64" s="149" t="s">
        <v>231</v>
      </c>
      <c r="E64" s="152">
        <v>0</v>
      </c>
      <c r="F64" s="152">
        <v>0</v>
      </c>
      <c r="G64" s="61"/>
      <c r="H64" s="61"/>
      <c r="I64" s="61"/>
      <c r="J64" s="61"/>
      <c r="K64" s="66"/>
      <c r="L64" s="67"/>
      <c r="M64" s="67"/>
      <c r="N64" s="67"/>
    </row>
    <row r="65" spans="1:14" ht="30" customHeight="1">
      <c r="A65" s="177" t="s">
        <v>184</v>
      </c>
      <c r="B65" s="178"/>
      <c r="C65" s="179"/>
      <c r="D65" s="149" t="s">
        <v>232</v>
      </c>
      <c r="E65" s="152">
        <v>0</v>
      </c>
      <c r="F65" s="152">
        <v>0</v>
      </c>
      <c r="G65" s="61"/>
      <c r="H65" s="61"/>
      <c r="I65" s="61"/>
      <c r="J65" s="61"/>
      <c r="K65" s="66"/>
      <c r="L65" s="67"/>
      <c r="M65" s="67"/>
      <c r="N65" s="67"/>
    </row>
    <row r="66" spans="1:14" ht="30" customHeight="1">
      <c r="A66" s="177" t="s">
        <v>185</v>
      </c>
      <c r="B66" s="178"/>
      <c r="C66" s="179"/>
      <c r="D66" s="149" t="s">
        <v>233</v>
      </c>
      <c r="E66" s="152">
        <v>0</v>
      </c>
      <c r="F66" s="152">
        <v>0</v>
      </c>
      <c r="G66" s="61"/>
      <c r="H66" s="61"/>
      <c r="I66" s="61"/>
      <c r="J66" s="61"/>
      <c r="K66" s="66"/>
      <c r="L66" s="67"/>
      <c r="M66" s="67"/>
      <c r="N66" s="67"/>
    </row>
    <row r="67" spans="1:14" ht="30" customHeight="1">
      <c r="A67" s="177" t="s">
        <v>186</v>
      </c>
      <c r="B67" s="178"/>
      <c r="C67" s="179"/>
      <c r="D67" s="149" t="s">
        <v>234</v>
      </c>
      <c r="E67" s="152">
        <v>52</v>
      </c>
      <c r="F67" s="152">
        <v>52</v>
      </c>
      <c r="G67" s="61"/>
      <c r="H67" s="61"/>
      <c r="I67" s="61"/>
      <c r="J67" s="61"/>
      <c r="K67" s="66"/>
      <c r="L67" s="67"/>
      <c r="M67" s="67"/>
      <c r="N67" s="67"/>
    </row>
    <row r="68" spans="1:14" ht="30" customHeight="1">
      <c r="A68" s="177">
        <v>2130201</v>
      </c>
      <c r="B68" s="178"/>
      <c r="C68" s="179"/>
      <c r="D68" s="149" t="s">
        <v>262</v>
      </c>
      <c r="E68" s="152">
        <v>18</v>
      </c>
      <c r="F68" s="152">
        <v>18</v>
      </c>
      <c r="G68" s="61"/>
      <c r="H68" s="61"/>
      <c r="I68" s="61"/>
      <c r="J68" s="61"/>
      <c r="K68" s="66"/>
      <c r="L68" s="67"/>
      <c r="M68" s="67"/>
      <c r="N68" s="67"/>
    </row>
    <row r="69" spans="1:14" ht="30" customHeight="1">
      <c r="A69" s="177">
        <v>2130202</v>
      </c>
      <c r="B69" s="178"/>
      <c r="C69" s="179"/>
      <c r="D69" s="149" t="s">
        <v>267</v>
      </c>
      <c r="E69" s="152">
        <v>19</v>
      </c>
      <c r="F69" s="152">
        <v>19</v>
      </c>
      <c r="G69" s="61"/>
      <c r="H69" s="61"/>
      <c r="I69" s="61"/>
      <c r="J69" s="61"/>
      <c r="K69" s="66"/>
      <c r="L69" s="67"/>
      <c r="M69" s="67"/>
      <c r="N69" s="67"/>
    </row>
    <row r="70" spans="1:14" ht="30" customHeight="1">
      <c r="A70" s="177" t="s">
        <v>187</v>
      </c>
      <c r="B70" s="178"/>
      <c r="C70" s="179"/>
      <c r="D70" s="149" t="s">
        <v>235</v>
      </c>
      <c r="E70" s="152">
        <v>0</v>
      </c>
      <c r="F70" s="152">
        <v>0</v>
      </c>
      <c r="G70" s="61"/>
      <c r="H70" s="61"/>
      <c r="I70" s="61"/>
      <c r="J70" s="61"/>
      <c r="K70" s="66"/>
      <c r="L70" s="67"/>
      <c r="M70" s="67"/>
      <c r="N70" s="67"/>
    </row>
    <row r="71" spans="1:14" ht="30" customHeight="1">
      <c r="A71" s="177" t="s">
        <v>188</v>
      </c>
      <c r="B71" s="178"/>
      <c r="C71" s="179"/>
      <c r="D71" s="149" t="s">
        <v>236</v>
      </c>
      <c r="E71" s="152">
        <v>15</v>
      </c>
      <c r="F71" s="152">
        <v>15</v>
      </c>
      <c r="G71" s="61"/>
      <c r="H71" s="61"/>
      <c r="I71" s="61"/>
      <c r="J71" s="61"/>
      <c r="K71" s="66"/>
      <c r="L71" s="67"/>
      <c r="M71" s="67"/>
      <c r="N71" s="67"/>
    </row>
    <row r="72" spans="1:14" ht="30" customHeight="1">
      <c r="A72" s="177" t="s">
        <v>189</v>
      </c>
      <c r="B72" s="178"/>
      <c r="C72" s="179"/>
      <c r="D72" s="149" t="s">
        <v>237</v>
      </c>
      <c r="E72" s="152">
        <v>0</v>
      </c>
      <c r="F72" s="152">
        <v>0</v>
      </c>
      <c r="G72" s="61"/>
      <c r="H72" s="61"/>
      <c r="I72" s="61"/>
      <c r="J72" s="61"/>
      <c r="K72" s="66"/>
      <c r="L72" s="67"/>
      <c r="M72" s="67"/>
      <c r="N72" s="67"/>
    </row>
    <row r="73" spans="1:14" ht="30" customHeight="1">
      <c r="A73" s="177" t="s">
        <v>190</v>
      </c>
      <c r="B73" s="178"/>
      <c r="C73" s="179"/>
      <c r="D73" s="149" t="s">
        <v>238</v>
      </c>
      <c r="E73" s="152">
        <v>17</v>
      </c>
      <c r="F73" s="152">
        <v>17</v>
      </c>
      <c r="G73" s="61"/>
      <c r="H73" s="61"/>
      <c r="I73" s="61"/>
      <c r="J73" s="61"/>
      <c r="K73" s="66"/>
      <c r="L73" s="67"/>
      <c r="M73" s="67"/>
      <c r="N73" s="67"/>
    </row>
    <row r="74" spans="1:14" ht="30" customHeight="1">
      <c r="A74" s="177" t="s">
        <v>191</v>
      </c>
      <c r="B74" s="178"/>
      <c r="C74" s="179"/>
      <c r="D74" s="149" t="s">
        <v>150</v>
      </c>
      <c r="E74" s="152">
        <v>6</v>
      </c>
      <c r="F74" s="152">
        <v>6</v>
      </c>
      <c r="G74" s="61"/>
      <c r="H74" s="61"/>
      <c r="I74" s="61"/>
      <c r="J74" s="61"/>
      <c r="K74" s="66"/>
      <c r="L74" s="67"/>
      <c r="M74" s="67"/>
      <c r="N74" s="67"/>
    </row>
    <row r="75" spans="1:14" ht="30" customHeight="1">
      <c r="A75" s="177" t="s">
        <v>254</v>
      </c>
      <c r="B75" s="178"/>
      <c r="C75" s="179"/>
      <c r="D75" s="149" t="s">
        <v>267</v>
      </c>
      <c r="E75" s="152">
        <v>6</v>
      </c>
      <c r="F75" s="152">
        <v>6</v>
      </c>
      <c r="G75" s="61"/>
      <c r="H75" s="61"/>
      <c r="I75" s="61"/>
      <c r="J75" s="61"/>
      <c r="K75" s="66"/>
      <c r="L75" s="67"/>
      <c r="M75" s="67"/>
      <c r="N75" s="67"/>
    </row>
    <row r="76" spans="1:14" ht="30" customHeight="1">
      <c r="A76" s="177" t="s">
        <v>192</v>
      </c>
      <c r="B76" s="178"/>
      <c r="C76" s="179"/>
      <c r="D76" s="149" t="s">
        <v>239</v>
      </c>
      <c r="E76" s="152">
        <v>5</v>
      </c>
      <c r="F76" s="152">
        <v>5</v>
      </c>
      <c r="G76" s="61"/>
      <c r="H76" s="61"/>
      <c r="I76" s="61"/>
      <c r="J76" s="61"/>
      <c r="K76" s="66"/>
      <c r="L76" s="67"/>
      <c r="M76" s="67"/>
      <c r="N76" s="67"/>
    </row>
    <row r="77" spans="1:14" ht="30" customHeight="1">
      <c r="A77" s="177" t="s">
        <v>193</v>
      </c>
      <c r="B77" s="178"/>
      <c r="C77" s="179"/>
      <c r="D77" s="149" t="s">
        <v>240</v>
      </c>
      <c r="E77" s="152">
        <v>0</v>
      </c>
      <c r="F77" s="152">
        <v>0</v>
      </c>
      <c r="G77" s="61"/>
      <c r="H77" s="61"/>
      <c r="I77" s="61"/>
      <c r="J77" s="61"/>
      <c r="K77" s="66"/>
      <c r="L77" s="67"/>
      <c r="M77" s="67"/>
      <c r="N77" s="67"/>
    </row>
    <row r="78" spans="1:14" ht="30" customHeight="1">
      <c r="A78" s="177">
        <v>21307</v>
      </c>
      <c r="B78" s="178"/>
      <c r="C78" s="179"/>
      <c r="D78" s="149" t="s">
        <v>269</v>
      </c>
      <c r="E78" s="152">
        <v>84</v>
      </c>
      <c r="F78" s="152">
        <v>84</v>
      </c>
      <c r="G78" s="61"/>
      <c r="H78" s="61"/>
      <c r="I78" s="61"/>
      <c r="J78" s="61"/>
      <c r="K78" s="66"/>
      <c r="L78" s="67"/>
      <c r="M78" s="67"/>
      <c r="N78" s="67"/>
    </row>
    <row r="79" spans="1:14" ht="30" customHeight="1">
      <c r="A79" s="177">
        <v>2130705</v>
      </c>
      <c r="B79" s="178"/>
      <c r="C79" s="179"/>
      <c r="D79" s="149" t="s">
        <v>270</v>
      </c>
      <c r="E79" s="152">
        <v>74</v>
      </c>
      <c r="F79" s="152">
        <v>74</v>
      </c>
      <c r="G79" s="61"/>
      <c r="H79" s="61"/>
      <c r="I79" s="61"/>
      <c r="J79" s="61"/>
      <c r="K79" s="66"/>
      <c r="L79" s="67"/>
      <c r="M79" s="67"/>
      <c r="N79" s="67"/>
    </row>
    <row r="80" spans="1:14" ht="30" customHeight="1">
      <c r="A80" s="177">
        <v>2130706</v>
      </c>
      <c r="B80" s="178"/>
      <c r="C80" s="179"/>
      <c r="D80" s="149" t="s">
        <v>271</v>
      </c>
      <c r="E80" s="152">
        <v>10</v>
      </c>
      <c r="F80" s="152">
        <v>10</v>
      </c>
      <c r="G80" s="61"/>
      <c r="H80" s="61"/>
      <c r="I80" s="61"/>
      <c r="J80" s="61"/>
      <c r="K80" s="66"/>
      <c r="L80" s="67"/>
      <c r="M80" s="67"/>
      <c r="N80" s="67"/>
    </row>
    <row r="81" spans="1:14" ht="30" customHeight="1">
      <c r="A81" s="177" t="s">
        <v>194</v>
      </c>
      <c r="B81" s="178"/>
      <c r="C81" s="179"/>
      <c r="D81" s="149" t="s">
        <v>82</v>
      </c>
      <c r="E81" s="152">
        <v>23</v>
      </c>
      <c r="F81" s="152">
        <v>23</v>
      </c>
      <c r="G81" s="61"/>
      <c r="H81" s="61"/>
      <c r="I81" s="61"/>
      <c r="J81" s="61"/>
      <c r="K81" s="66"/>
      <c r="L81" s="67"/>
      <c r="M81" s="67"/>
      <c r="N81" s="67"/>
    </row>
    <row r="82" spans="1:14" ht="30" customHeight="1">
      <c r="A82" s="177" t="s">
        <v>195</v>
      </c>
      <c r="B82" s="178"/>
      <c r="C82" s="179"/>
      <c r="D82" s="149" t="s">
        <v>244</v>
      </c>
      <c r="E82" s="152">
        <v>23</v>
      </c>
      <c r="F82" s="152">
        <v>23</v>
      </c>
      <c r="G82" s="61"/>
      <c r="H82" s="61"/>
      <c r="I82" s="61"/>
      <c r="J82" s="61"/>
      <c r="K82" s="66"/>
      <c r="L82" s="67"/>
      <c r="M82" s="67"/>
      <c r="N82" s="67"/>
    </row>
    <row r="83" spans="1:14" ht="30" customHeight="1">
      <c r="A83" s="177" t="s">
        <v>196</v>
      </c>
      <c r="B83" s="178"/>
      <c r="C83" s="179"/>
      <c r="D83" s="149" t="s">
        <v>245</v>
      </c>
      <c r="E83" s="152">
        <v>23</v>
      </c>
      <c r="F83" s="152">
        <v>23</v>
      </c>
      <c r="G83" s="61"/>
      <c r="H83" s="61"/>
      <c r="I83" s="61"/>
      <c r="J83" s="61"/>
      <c r="K83" s="66"/>
      <c r="L83" s="67"/>
      <c r="M83" s="67"/>
      <c r="N83" s="67"/>
    </row>
    <row r="84" spans="1:14" ht="30" customHeight="1">
      <c r="A84" s="177" t="s">
        <v>197</v>
      </c>
      <c r="B84" s="178"/>
      <c r="C84" s="179"/>
      <c r="D84" s="149" t="s">
        <v>246</v>
      </c>
      <c r="E84" s="152">
        <v>0</v>
      </c>
      <c r="F84" s="152">
        <v>0</v>
      </c>
      <c r="G84" s="61"/>
      <c r="H84" s="61"/>
      <c r="I84" s="61"/>
      <c r="J84" s="61"/>
      <c r="K84" s="66"/>
      <c r="L84" s="67"/>
      <c r="M84" s="67"/>
      <c r="N84" s="67"/>
    </row>
    <row r="85" spans="1:14" ht="15.75" customHeight="1">
      <c r="A85" s="51"/>
      <c r="B85" s="51"/>
      <c r="C85" s="51"/>
      <c r="D85" s="51"/>
      <c r="E85" s="51"/>
      <c r="F85" s="51"/>
      <c r="G85" s="51"/>
      <c r="H85" s="51"/>
      <c r="I85" s="51"/>
      <c r="J85" s="51"/>
    </row>
    <row r="86" spans="1:14" ht="9.75" customHeight="1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67"/>
    </row>
    <row r="87" spans="1:14" ht="9.75" customHeight="1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67"/>
    </row>
    <row r="88" spans="1:14" ht="9.75" customHeight="1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67"/>
      <c r="L88" s="67"/>
      <c r="M88" s="67"/>
      <c r="N88" s="67"/>
    </row>
    <row r="89" spans="1:14" ht="9.75" customHeight="1">
      <c r="K89" s="67"/>
      <c r="L89" s="67"/>
      <c r="M89" s="67"/>
      <c r="N89" s="67"/>
    </row>
    <row r="90" spans="1:14" ht="9.75" customHeight="1">
      <c r="K90" s="67"/>
      <c r="L90" s="67"/>
      <c r="M90" s="67"/>
      <c r="N90" s="67"/>
    </row>
    <row r="91" spans="1:14" ht="9.75" customHeight="1">
      <c r="K91" s="67"/>
      <c r="L91" s="67"/>
      <c r="M91" s="67"/>
      <c r="N91" s="67"/>
    </row>
    <row r="92" spans="1:14" ht="9.75" customHeight="1">
      <c r="K92" s="67"/>
      <c r="L92" s="67"/>
      <c r="M92" s="67"/>
      <c r="N92" s="67"/>
    </row>
    <row r="93" spans="1:14" ht="9.75" customHeight="1">
      <c r="K93" s="67"/>
      <c r="L93" s="67"/>
      <c r="M93" s="67"/>
      <c r="N93" s="67"/>
    </row>
    <row r="94" spans="1:14" ht="9.75" customHeight="1">
      <c r="K94" s="67"/>
      <c r="L94" s="67"/>
      <c r="M94" s="67"/>
      <c r="N94" s="67"/>
    </row>
    <row r="95" spans="1:14" ht="9.75" customHeight="1">
      <c r="K95" s="67"/>
      <c r="L95" s="67"/>
      <c r="M95" s="67"/>
      <c r="N95" s="67"/>
    </row>
    <row r="96" spans="1:14" ht="9.75" customHeight="1">
      <c r="K96" s="67"/>
      <c r="L96" s="67"/>
      <c r="M96" s="67"/>
      <c r="N96" s="67"/>
    </row>
    <row r="97" spans="12:14" ht="9.75" customHeight="1">
      <c r="L97" s="67"/>
      <c r="M97" s="67"/>
      <c r="N97" s="67"/>
    </row>
    <row r="98" spans="12:14" ht="9.75" customHeight="1">
      <c r="L98" s="67"/>
      <c r="M98" s="67"/>
      <c r="N98" s="67"/>
    </row>
  </sheetData>
  <sheetProtection formatCells="0" formatColumns="0" formatRows="0"/>
  <mergeCells count="84">
    <mergeCell ref="A9:C9"/>
    <mergeCell ref="J5:J6"/>
    <mergeCell ref="K5:K6"/>
    <mergeCell ref="D5:D6"/>
    <mergeCell ref="E5:E6"/>
    <mergeCell ref="F5:F6"/>
    <mergeCell ref="G5:G6"/>
    <mergeCell ref="H5:H6"/>
    <mergeCell ref="I5:I6"/>
    <mergeCell ref="A14:C14"/>
    <mergeCell ref="A10:C10"/>
    <mergeCell ref="B11:C11"/>
    <mergeCell ref="A12:C12"/>
    <mergeCell ref="A13:C13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4:C44"/>
    <mergeCell ref="A45:C45"/>
    <mergeCell ref="A46:C46"/>
    <mergeCell ref="A42:C42"/>
    <mergeCell ref="A43:C43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9:C59"/>
    <mergeCell ref="A60:C60"/>
    <mergeCell ref="A61:C61"/>
    <mergeCell ref="A62:C62"/>
    <mergeCell ref="A58:C58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83:C83"/>
    <mergeCell ref="A84:C84"/>
    <mergeCell ref="A78:C78"/>
    <mergeCell ref="A79:C79"/>
    <mergeCell ref="A80:C80"/>
    <mergeCell ref="A81:C81"/>
    <mergeCell ref="A82:C82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81"/>
  <sheetViews>
    <sheetView showGridLines="0" showZeros="0" view="pageBreakPreview" topLeftCell="A22" zoomScaleNormal="100" workbookViewId="0">
      <selection activeCell="D10" sqref="D10"/>
    </sheetView>
  </sheetViews>
  <sheetFormatPr defaultColWidth="9.33203125" defaultRowHeight="11.25"/>
  <cols>
    <col min="1" max="1" width="19.5" customWidth="1"/>
    <col min="2" max="2" width="45.6640625" customWidth="1"/>
    <col min="3" max="5" width="29" customWidth="1"/>
  </cols>
  <sheetData>
    <row r="1" spans="1:5" s="15" customFormat="1" ht="17.25" customHeight="1">
      <c r="E1" s="12" t="s">
        <v>97</v>
      </c>
    </row>
    <row r="2" spans="1:5" s="50" customFormat="1" ht="44.25" customHeight="1">
      <c r="A2" s="16" t="s">
        <v>98</v>
      </c>
      <c r="B2" s="16"/>
      <c r="C2" s="16"/>
      <c r="D2" s="16"/>
      <c r="E2" s="16"/>
    </row>
    <row r="3" spans="1:5" s="1" customFormat="1" ht="27" customHeight="1">
      <c r="E3" s="18" t="s">
        <v>4</v>
      </c>
    </row>
    <row r="4" spans="1:5" s="1" customFormat="1" ht="27" customHeight="1">
      <c r="A4" s="19" t="s">
        <v>23</v>
      </c>
      <c r="B4" s="19" t="s">
        <v>24</v>
      </c>
      <c r="C4" s="19" t="s">
        <v>8</v>
      </c>
      <c r="D4" s="19" t="s">
        <v>25</v>
      </c>
      <c r="E4" s="19" t="s">
        <v>18</v>
      </c>
    </row>
    <row r="5" spans="1:5" s="1" customFormat="1" ht="27" customHeight="1">
      <c r="A5" s="146"/>
      <c r="B5" s="131" t="s">
        <v>250</v>
      </c>
      <c r="C5" s="143">
        <f>D5+E5</f>
        <v>1266</v>
      </c>
      <c r="D5" s="131">
        <f>D6+D23+D35+D45+D56+D78</f>
        <v>807</v>
      </c>
      <c r="E5" s="131">
        <f>E6+E23+E35+E45+E56+E78</f>
        <v>459</v>
      </c>
    </row>
    <row r="6" spans="1:5" s="1" customFormat="1" ht="27" customHeight="1">
      <c r="A6" s="148" t="s">
        <v>146</v>
      </c>
      <c r="B6" s="149" t="s">
        <v>60</v>
      </c>
      <c r="C6" s="143">
        <f>D6+E6</f>
        <v>784</v>
      </c>
      <c r="D6" s="131">
        <v>600</v>
      </c>
      <c r="E6" s="131">
        <v>184</v>
      </c>
    </row>
    <row r="7" spans="1:5" s="1" customFormat="1" ht="27" customHeight="1">
      <c r="A7" s="148" t="s">
        <v>147</v>
      </c>
      <c r="B7" s="150" t="s">
        <v>148</v>
      </c>
      <c r="C7" s="143">
        <f t="shared" ref="C7:C73" si="0">D7+E7</f>
        <v>701</v>
      </c>
      <c r="D7" s="131">
        <v>575</v>
      </c>
      <c r="E7" s="131">
        <v>126</v>
      </c>
    </row>
    <row r="8" spans="1:5" s="1" customFormat="1" ht="27" customHeight="1">
      <c r="A8" s="148" t="s">
        <v>149</v>
      </c>
      <c r="B8" s="150" t="s">
        <v>150</v>
      </c>
      <c r="C8" s="143">
        <f t="shared" si="0"/>
        <v>575</v>
      </c>
      <c r="D8" s="131">
        <v>575</v>
      </c>
      <c r="E8" s="131"/>
    </row>
    <row r="9" spans="1:5" s="1" customFormat="1" ht="27" customHeight="1">
      <c r="A9" s="148" t="s">
        <v>247</v>
      </c>
      <c r="B9" s="153" t="s">
        <v>248</v>
      </c>
      <c r="C9" s="143">
        <f t="shared" si="0"/>
        <v>76</v>
      </c>
      <c r="D9" s="131"/>
      <c r="E9" s="131">
        <v>76</v>
      </c>
    </row>
    <row r="10" spans="1:5" s="1" customFormat="1" ht="27" customHeight="1">
      <c r="A10" s="148" t="s">
        <v>151</v>
      </c>
      <c r="B10" s="150" t="s">
        <v>152</v>
      </c>
      <c r="C10" s="143">
        <f t="shared" si="0"/>
        <v>0</v>
      </c>
      <c r="D10" s="131"/>
      <c r="E10" s="131"/>
    </row>
    <row r="11" spans="1:5" s="1" customFormat="1" ht="27" customHeight="1">
      <c r="A11" s="148" t="s">
        <v>153</v>
      </c>
      <c r="B11" s="150" t="s">
        <v>154</v>
      </c>
      <c r="C11" s="143">
        <f t="shared" si="0"/>
        <v>0</v>
      </c>
      <c r="D11" s="131"/>
      <c r="E11" s="131"/>
    </row>
    <row r="12" spans="1:5" s="1" customFormat="1" ht="27" customHeight="1">
      <c r="A12" s="148" t="s">
        <v>155</v>
      </c>
      <c r="B12" s="150" t="s">
        <v>156</v>
      </c>
      <c r="C12" s="143">
        <f t="shared" si="0"/>
        <v>50</v>
      </c>
      <c r="D12" s="131"/>
      <c r="E12" s="131">
        <v>50</v>
      </c>
    </row>
    <row r="13" spans="1:5" s="1" customFormat="1" ht="27" customHeight="1">
      <c r="A13" s="148" t="s">
        <v>157</v>
      </c>
      <c r="B13" s="150" t="s">
        <v>198</v>
      </c>
      <c r="C13" s="143">
        <f t="shared" si="0"/>
        <v>32</v>
      </c>
      <c r="D13" s="131">
        <v>20</v>
      </c>
      <c r="E13" s="131">
        <v>12</v>
      </c>
    </row>
    <row r="14" spans="1:5" s="1" customFormat="1" ht="27" customHeight="1">
      <c r="A14" s="148" t="s">
        <v>158</v>
      </c>
      <c r="B14" s="150" t="s">
        <v>150</v>
      </c>
      <c r="C14" s="143">
        <f t="shared" si="0"/>
        <v>20</v>
      </c>
      <c r="D14" s="131">
        <v>20</v>
      </c>
      <c r="E14" s="131"/>
    </row>
    <row r="15" spans="1:5" s="1" customFormat="1" ht="27" customHeight="1">
      <c r="A15" s="148" t="s">
        <v>249</v>
      </c>
      <c r="B15" s="153" t="s">
        <v>248</v>
      </c>
      <c r="C15" s="143">
        <f t="shared" si="0"/>
        <v>11</v>
      </c>
      <c r="D15" s="131"/>
      <c r="E15" s="131">
        <v>11</v>
      </c>
    </row>
    <row r="16" spans="1:5" s="1" customFormat="1" ht="27" customHeight="1">
      <c r="A16" s="148">
        <v>20107</v>
      </c>
      <c r="B16" s="150" t="s">
        <v>199</v>
      </c>
      <c r="C16" s="143">
        <f t="shared" si="0"/>
        <v>46</v>
      </c>
      <c r="D16" s="131">
        <v>0</v>
      </c>
      <c r="E16" s="131">
        <v>46</v>
      </c>
    </row>
    <row r="17" spans="1:5" s="1" customFormat="1" ht="27" customHeight="1">
      <c r="A17" s="148">
        <v>2010706</v>
      </c>
      <c r="B17" s="150" t="s">
        <v>200</v>
      </c>
      <c r="C17" s="143">
        <f t="shared" si="0"/>
        <v>40</v>
      </c>
      <c r="D17" s="131"/>
      <c r="E17" s="131">
        <v>40</v>
      </c>
    </row>
    <row r="18" spans="1:5" s="1" customFormat="1" ht="27" customHeight="1">
      <c r="A18" s="148">
        <v>2010708</v>
      </c>
      <c r="B18" s="150" t="s">
        <v>201</v>
      </c>
      <c r="C18" s="143">
        <f t="shared" si="0"/>
        <v>6</v>
      </c>
      <c r="D18" s="131"/>
      <c r="E18" s="131">
        <v>6</v>
      </c>
    </row>
    <row r="19" spans="1:5" s="1" customFormat="1" ht="27" customHeight="1">
      <c r="A19" s="148" t="s">
        <v>159</v>
      </c>
      <c r="B19" s="150" t="s">
        <v>202</v>
      </c>
      <c r="C19" s="143">
        <f t="shared" si="0"/>
        <v>5</v>
      </c>
      <c r="D19" s="131">
        <v>5</v>
      </c>
      <c r="E19" s="131">
        <v>0</v>
      </c>
    </row>
    <row r="20" spans="1:5" s="1" customFormat="1" ht="27" customHeight="1">
      <c r="A20" s="148" t="s">
        <v>160</v>
      </c>
      <c r="B20" s="150" t="s">
        <v>150</v>
      </c>
      <c r="C20" s="143">
        <f t="shared" si="0"/>
        <v>0</v>
      </c>
      <c r="D20" s="131"/>
      <c r="E20" s="131"/>
    </row>
    <row r="21" spans="1:5" s="1" customFormat="1" ht="27" customHeight="1">
      <c r="A21" s="148" t="s">
        <v>161</v>
      </c>
      <c r="B21" s="150" t="s">
        <v>203</v>
      </c>
      <c r="C21" s="143">
        <f t="shared" si="0"/>
        <v>5</v>
      </c>
      <c r="D21" s="131">
        <v>5</v>
      </c>
      <c r="E21" s="131"/>
    </row>
    <row r="22" spans="1:5" s="1" customFormat="1" ht="27" customHeight="1">
      <c r="A22" s="148" t="s">
        <v>162</v>
      </c>
      <c r="B22" s="150" t="s">
        <v>204</v>
      </c>
      <c r="C22" s="143">
        <f t="shared" si="0"/>
        <v>0</v>
      </c>
      <c r="D22" s="131"/>
      <c r="E22" s="131"/>
    </row>
    <row r="23" spans="1:5" s="1" customFormat="1" ht="27" customHeight="1">
      <c r="A23" s="148" t="s">
        <v>163</v>
      </c>
      <c r="B23" s="150" t="s">
        <v>70</v>
      </c>
      <c r="C23" s="143">
        <f t="shared" si="0"/>
        <v>78</v>
      </c>
      <c r="D23" s="131">
        <v>65</v>
      </c>
      <c r="E23" s="131">
        <v>13</v>
      </c>
    </row>
    <row r="24" spans="1:5" s="1" customFormat="1" ht="27" customHeight="1">
      <c r="A24" s="148" t="s">
        <v>164</v>
      </c>
      <c r="B24" s="150" t="s">
        <v>205</v>
      </c>
      <c r="C24" s="143">
        <f t="shared" si="0"/>
        <v>1</v>
      </c>
      <c r="D24" s="131">
        <v>0</v>
      </c>
      <c r="E24" s="131">
        <v>1</v>
      </c>
    </row>
    <row r="25" spans="1:5" s="1" customFormat="1" ht="27" customHeight="1">
      <c r="A25" s="148" t="s">
        <v>165</v>
      </c>
      <c r="B25" s="150" t="s">
        <v>206</v>
      </c>
      <c r="C25" s="143">
        <f t="shared" si="0"/>
        <v>1</v>
      </c>
      <c r="D25" s="131"/>
      <c r="E25" s="131">
        <v>1</v>
      </c>
    </row>
    <row r="26" spans="1:5" s="1" customFormat="1" ht="27" customHeight="1">
      <c r="A26" s="148" t="s">
        <v>166</v>
      </c>
      <c r="B26" s="150" t="s">
        <v>207</v>
      </c>
      <c r="C26" s="143">
        <f t="shared" si="0"/>
        <v>0</v>
      </c>
      <c r="D26" s="131"/>
      <c r="E26" s="131"/>
    </row>
    <row r="27" spans="1:5" s="1" customFormat="1" ht="27" customHeight="1">
      <c r="A27" s="148" t="s">
        <v>167</v>
      </c>
      <c r="B27" s="150" t="s">
        <v>208</v>
      </c>
      <c r="C27" s="143">
        <f t="shared" si="0"/>
        <v>65</v>
      </c>
      <c r="D27" s="131">
        <v>65</v>
      </c>
      <c r="E27" s="131">
        <v>0</v>
      </c>
    </row>
    <row r="28" spans="1:5" s="1" customFormat="1" ht="27" customHeight="1">
      <c r="A28" s="148" t="s">
        <v>168</v>
      </c>
      <c r="B28" s="150" t="s">
        <v>209</v>
      </c>
      <c r="C28" s="143">
        <f t="shared" si="0"/>
        <v>65</v>
      </c>
      <c r="D28" s="131">
        <v>65</v>
      </c>
      <c r="E28" s="131"/>
    </row>
    <row r="29" spans="1:5" s="1" customFormat="1" ht="27" customHeight="1">
      <c r="A29" s="148" t="s">
        <v>169</v>
      </c>
      <c r="B29" s="150" t="s">
        <v>210</v>
      </c>
      <c r="C29" s="143">
        <f t="shared" si="0"/>
        <v>0</v>
      </c>
      <c r="D29" s="131"/>
      <c r="E29" s="131"/>
    </row>
    <row r="30" spans="1:5" s="1" customFormat="1" ht="27" customHeight="1">
      <c r="A30" s="148" t="s">
        <v>170</v>
      </c>
      <c r="B30" s="150" t="s">
        <v>211</v>
      </c>
      <c r="C30" s="143">
        <f t="shared" si="0"/>
        <v>12</v>
      </c>
      <c r="D30" s="131">
        <v>0</v>
      </c>
      <c r="E30" s="131">
        <v>12</v>
      </c>
    </row>
    <row r="31" spans="1:5" s="1" customFormat="1" ht="27" customHeight="1">
      <c r="A31" s="148">
        <v>2080802</v>
      </c>
      <c r="B31" s="150" t="s">
        <v>212</v>
      </c>
      <c r="C31" s="143">
        <f t="shared" si="0"/>
        <v>0</v>
      </c>
      <c r="D31" s="131"/>
      <c r="E31" s="131"/>
    </row>
    <row r="32" spans="1:5" s="1" customFormat="1" ht="27" customHeight="1">
      <c r="A32" s="148">
        <v>2080803</v>
      </c>
      <c r="B32" s="150" t="s">
        <v>213</v>
      </c>
      <c r="C32" s="143">
        <f t="shared" si="0"/>
        <v>2</v>
      </c>
      <c r="D32" s="131"/>
      <c r="E32" s="131">
        <v>2</v>
      </c>
    </row>
    <row r="33" spans="1:5" s="1" customFormat="1" ht="27" customHeight="1">
      <c r="A33" s="148">
        <v>2080805</v>
      </c>
      <c r="B33" s="153" t="s">
        <v>252</v>
      </c>
      <c r="C33" s="143">
        <f t="shared" si="0"/>
        <v>8</v>
      </c>
      <c r="D33" s="131"/>
      <c r="E33" s="131">
        <v>8</v>
      </c>
    </row>
    <row r="34" spans="1:5" s="1" customFormat="1" ht="27" customHeight="1">
      <c r="A34" s="148">
        <v>2080806</v>
      </c>
      <c r="B34" s="153" t="s">
        <v>253</v>
      </c>
      <c r="C34" s="143">
        <f t="shared" si="0"/>
        <v>2</v>
      </c>
      <c r="D34" s="131"/>
      <c r="E34" s="131">
        <v>2</v>
      </c>
    </row>
    <row r="35" spans="1:5" s="1" customFormat="1" ht="27" customHeight="1">
      <c r="A35" s="148" t="s">
        <v>171</v>
      </c>
      <c r="B35" s="150" t="s">
        <v>214</v>
      </c>
      <c r="C35" s="143">
        <f t="shared" si="0"/>
        <v>46</v>
      </c>
      <c r="D35" s="131">
        <v>10</v>
      </c>
      <c r="E35" s="131">
        <v>36</v>
      </c>
    </row>
    <row r="36" spans="1:5" s="1" customFormat="1" ht="27" customHeight="1">
      <c r="A36" s="148">
        <v>21001</v>
      </c>
      <c r="B36" s="151" t="s">
        <v>215</v>
      </c>
      <c r="C36" s="143">
        <f t="shared" si="0"/>
        <v>22</v>
      </c>
      <c r="D36" s="131">
        <v>10</v>
      </c>
      <c r="E36" s="131">
        <v>12</v>
      </c>
    </row>
    <row r="37" spans="1:5" s="1" customFormat="1" ht="27" customHeight="1">
      <c r="A37" s="148">
        <v>2100101</v>
      </c>
      <c r="B37" s="151" t="s">
        <v>216</v>
      </c>
      <c r="C37" s="143">
        <f t="shared" si="0"/>
        <v>10</v>
      </c>
      <c r="D37" s="154">
        <v>10</v>
      </c>
      <c r="E37" s="131"/>
    </row>
    <row r="38" spans="1:5" s="1" customFormat="1" ht="27" customHeight="1">
      <c r="A38" s="148">
        <v>2100102</v>
      </c>
      <c r="B38" s="160" t="s">
        <v>248</v>
      </c>
      <c r="C38" s="161">
        <f t="shared" si="0"/>
        <v>12</v>
      </c>
      <c r="D38" s="162"/>
      <c r="E38" s="147">
        <v>12</v>
      </c>
    </row>
    <row r="39" spans="1:5" s="1" customFormat="1" ht="27" customHeight="1">
      <c r="A39" s="148">
        <v>21004</v>
      </c>
      <c r="B39" s="165" t="s">
        <v>311</v>
      </c>
      <c r="C39" s="152">
        <f t="shared" si="0"/>
        <v>10</v>
      </c>
      <c r="D39" s="152"/>
      <c r="E39" s="147">
        <v>10</v>
      </c>
    </row>
    <row r="40" spans="1:5" s="1" customFormat="1" ht="27" customHeight="1">
      <c r="A40" s="148">
        <v>2100408</v>
      </c>
      <c r="B40" s="165" t="s">
        <v>312</v>
      </c>
      <c r="C40" s="152">
        <f t="shared" si="0"/>
        <v>10</v>
      </c>
      <c r="D40" s="152"/>
      <c r="E40" s="147">
        <v>10</v>
      </c>
    </row>
    <row r="41" spans="1:5" s="1" customFormat="1" ht="27" customHeight="1">
      <c r="A41" s="148">
        <v>21007</v>
      </c>
      <c r="B41" s="163" t="s">
        <v>217</v>
      </c>
      <c r="C41" s="164">
        <f t="shared" si="0"/>
        <v>14</v>
      </c>
      <c r="D41" s="155">
        <v>0</v>
      </c>
      <c r="E41" s="131">
        <v>14</v>
      </c>
    </row>
    <row r="42" spans="1:5" s="1" customFormat="1" ht="27" customHeight="1">
      <c r="A42" s="148">
        <v>2100716</v>
      </c>
      <c r="B42" s="149" t="s">
        <v>218</v>
      </c>
      <c r="C42" s="143">
        <f t="shared" si="0"/>
        <v>2</v>
      </c>
      <c r="D42" s="131"/>
      <c r="E42" s="131">
        <v>2</v>
      </c>
    </row>
    <row r="43" spans="1:5" s="1" customFormat="1" ht="27" customHeight="1">
      <c r="A43" s="148">
        <v>2100717</v>
      </c>
      <c r="B43" s="150" t="s">
        <v>219</v>
      </c>
      <c r="C43" s="143">
        <f t="shared" si="0"/>
        <v>11</v>
      </c>
      <c r="D43" s="131"/>
      <c r="E43" s="131">
        <v>11</v>
      </c>
    </row>
    <row r="44" spans="1:5" s="1" customFormat="1" ht="27" customHeight="1">
      <c r="A44" s="148">
        <v>2100799</v>
      </c>
      <c r="B44" s="150" t="s">
        <v>220</v>
      </c>
      <c r="C44" s="143">
        <f t="shared" si="0"/>
        <v>1</v>
      </c>
      <c r="D44" s="131"/>
      <c r="E44" s="131">
        <v>1</v>
      </c>
    </row>
    <row r="45" spans="1:5" s="1" customFormat="1" ht="27" customHeight="1">
      <c r="A45" s="148">
        <v>212</v>
      </c>
      <c r="B45" s="150" t="s">
        <v>74</v>
      </c>
      <c r="C45" s="143">
        <f t="shared" si="0"/>
        <v>34</v>
      </c>
      <c r="D45" s="131">
        <v>0</v>
      </c>
      <c r="E45" s="131">
        <v>34</v>
      </c>
    </row>
    <row r="46" spans="1:5" s="1" customFormat="1" ht="27" customHeight="1">
      <c r="A46" s="148" t="s">
        <v>172</v>
      </c>
      <c r="B46" s="150" t="s">
        <v>221</v>
      </c>
      <c r="C46" s="143">
        <f t="shared" si="0"/>
        <v>19</v>
      </c>
      <c r="D46" s="131">
        <v>0</v>
      </c>
      <c r="E46" s="131">
        <v>19</v>
      </c>
    </row>
    <row r="47" spans="1:5" s="1" customFormat="1" ht="27" customHeight="1">
      <c r="A47" s="148" t="s">
        <v>173</v>
      </c>
      <c r="B47" s="150" t="s">
        <v>150</v>
      </c>
      <c r="C47" s="143">
        <f t="shared" si="0"/>
        <v>0</v>
      </c>
      <c r="D47" s="131"/>
      <c r="E47" s="131"/>
    </row>
    <row r="48" spans="1:5" s="1" customFormat="1" ht="27" customHeight="1">
      <c r="A48" s="148">
        <v>2120102</v>
      </c>
      <c r="B48" s="150" t="s">
        <v>222</v>
      </c>
      <c r="C48" s="143">
        <f t="shared" si="0"/>
        <v>19</v>
      </c>
      <c r="D48" s="131"/>
      <c r="E48" s="131">
        <v>19</v>
      </c>
    </row>
    <row r="49" spans="1:5" s="1" customFormat="1" ht="27" customHeight="1">
      <c r="A49" s="148" t="s">
        <v>174</v>
      </c>
      <c r="B49" s="150" t="s">
        <v>223</v>
      </c>
      <c r="C49" s="143">
        <f t="shared" si="0"/>
        <v>0</v>
      </c>
      <c r="D49" s="131"/>
      <c r="E49" s="131"/>
    </row>
    <row r="50" spans="1:5" s="1" customFormat="1" ht="27" customHeight="1">
      <c r="A50" s="148" t="s">
        <v>175</v>
      </c>
      <c r="B50" s="150" t="s">
        <v>224</v>
      </c>
      <c r="C50" s="143">
        <f t="shared" si="0"/>
        <v>0</v>
      </c>
      <c r="D50" s="131">
        <v>0</v>
      </c>
      <c r="E50" s="131">
        <v>0</v>
      </c>
    </row>
    <row r="51" spans="1:5" s="1" customFormat="1" ht="27" customHeight="1">
      <c r="A51" s="148">
        <v>2120303</v>
      </c>
      <c r="B51" s="150" t="s">
        <v>225</v>
      </c>
      <c r="C51" s="143">
        <f t="shared" si="0"/>
        <v>0</v>
      </c>
      <c r="D51" s="131"/>
      <c r="E51" s="131"/>
    </row>
    <row r="52" spans="1:5" s="1" customFormat="1" ht="27" customHeight="1">
      <c r="A52" s="148" t="s">
        <v>176</v>
      </c>
      <c r="B52" s="150" t="s">
        <v>226</v>
      </c>
      <c r="C52" s="143">
        <f t="shared" si="0"/>
        <v>0</v>
      </c>
      <c r="D52" s="131"/>
      <c r="E52" s="131"/>
    </row>
    <row r="53" spans="1:5" s="1" customFormat="1" ht="27" customHeight="1">
      <c r="A53" s="148" t="s">
        <v>177</v>
      </c>
      <c r="B53" s="150" t="s">
        <v>227</v>
      </c>
      <c r="C53" s="143">
        <f t="shared" si="0"/>
        <v>15</v>
      </c>
      <c r="D53" s="131">
        <v>0</v>
      </c>
      <c r="E53" s="131">
        <v>15</v>
      </c>
    </row>
    <row r="54" spans="1:5" s="1" customFormat="1" ht="27" customHeight="1">
      <c r="A54" s="148" t="s">
        <v>178</v>
      </c>
      <c r="B54" s="150" t="s">
        <v>228</v>
      </c>
      <c r="C54" s="143">
        <f t="shared" si="0"/>
        <v>0</v>
      </c>
      <c r="D54" s="131"/>
      <c r="E54" s="131"/>
    </row>
    <row r="55" spans="1:5" s="1" customFormat="1" ht="27" customHeight="1">
      <c r="A55" s="148" t="s">
        <v>273</v>
      </c>
      <c r="B55" s="150" t="s">
        <v>222</v>
      </c>
      <c r="C55" s="143"/>
      <c r="D55" s="142"/>
      <c r="E55" s="142">
        <v>15</v>
      </c>
    </row>
    <row r="56" spans="1:5" s="1" customFormat="1" ht="27" customHeight="1">
      <c r="A56" s="148" t="s">
        <v>179</v>
      </c>
      <c r="B56" s="150" t="s">
        <v>75</v>
      </c>
      <c r="C56" s="143">
        <f t="shared" si="0"/>
        <v>301</v>
      </c>
      <c r="D56" s="131">
        <v>109</v>
      </c>
      <c r="E56" s="131">
        <v>192</v>
      </c>
    </row>
    <row r="57" spans="1:5" s="1" customFormat="1" ht="27" customHeight="1">
      <c r="A57" s="148" t="s">
        <v>180</v>
      </c>
      <c r="B57" s="150" t="s">
        <v>229</v>
      </c>
      <c r="C57" s="143">
        <f t="shared" si="0"/>
        <v>148</v>
      </c>
      <c r="D57" s="131">
        <v>85</v>
      </c>
      <c r="E57" s="131">
        <v>63</v>
      </c>
    </row>
    <row r="58" spans="1:5" s="1" customFormat="1" ht="27" customHeight="1">
      <c r="A58" s="148" t="s">
        <v>181</v>
      </c>
      <c r="B58" s="150" t="s">
        <v>150</v>
      </c>
      <c r="C58" s="143">
        <f t="shared" si="0"/>
        <v>75</v>
      </c>
      <c r="D58" s="131">
        <v>75</v>
      </c>
      <c r="E58" s="131"/>
    </row>
    <row r="59" spans="1:5" s="1" customFormat="1" ht="27" customHeight="1">
      <c r="A59" s="148" t="s">
        <v>251</v>
      </c>
      <c r="B59" s="150" t="s">
        <v>222</v>
      </c>
      <c r="C59" s="143">
        <f t="shared" si="0"/>
        <v>52</v>
      </c>
      <c r="D59" s="131"/>
      <c r="E59" s="131">
        <v>52</v>
      </c>
    </row>
    <row r="60" spans="1:5" s="1" customFormat="1" ht="27" customHeight="1">
      <c r="A60" s="148" t="s">
        <v>182</v>
      </c>
      <c r="B60" s="150" t="s">
        <v>230</v>
      </c>
      <c r="C60" s="143">
        <f t="shared" si="0"/>
        <v>21</v>
      </c>
      <c r="D60" s="131">
        <v>10</v>
      </c>
      <c r="E60" s="131">
        <v>11</v>
      </c>
    </row>
    <row r="61" spans="1:5" s="1" customFormat="1" ht="27" customHeight="1">
      <c r="A61" s="148" t="s">
        <v>183</v>
      </c>
      <c r="B61" s="150" t="s">
        <v>231</v>
      </c>
      <c r="C61" s="143">
        <f t="shared" si="0"/>
        <v>0</v>
      </c>
      <c r="D61" s="131"/>
      <c r="E61" s="131"/>
    </row>
    <row r="62" spans="1:5" s="1" customFormat="1" ht="27" customHeight="1">
      <c r="A62" s="148" t="s">
        <v>184</v>
      </c>
      <c r="B62" s="150" t="s">
        <v>232</v>
      </c>
      <c r="C62" s="143">
        <f t="shared" si="0"/>
        <v>0</v>
      </c>
      <c r="D62" s="131"/>
      <c r="E62" s="131"/>
    </row>
    <row r="63" spans="1:5" s="1" customFormat="1" ht="27" customHeight="1">
      <c r="A63" s="148" t="s">
        <v>185</v>
      </c>
      <c r="B63" s="151" t="s">
        <v>233</v>
      </c>
      <c r="C63" s="143">
        <f t="shared" si="0"/>
        <v>0</v>
      </c>
      <c r="D63" s="131"/>
      <c r="E63" s="131"/>
    </row>
    <row r="64" spans="1:5" s="1" customFormat="1" ht="27" customHeight="1">
      <c r="A64" s="148" t="s">
        <v>186</v>
      </c>
      <c r="B64" s="150" t="s">
        <v>234</v>
      </c>
      <c r="C64" s="143">
        <f t="shared" si="0"/>
        <v>52</v>
      </c>
      <c r="D64" s="131">
        <v>18</v>
      </c>
      <c r="E64" s="131">
        <v>34</v>
      </c>
    </row>
    <row r="65" spans="1:5" s="1" customFormat="1" ht="27" customHeight="1">
      <c r="A65" s="148">
        <v>2130201</v>
      </c>
      <c r="B65" s="151" t="s">
        <v>216</v>
      </c>
      <c r="C65" s="143">
        <f t="shared" si="0"/>
        <v>18</v>
      </c>
      <c r="D65" s="131">
        <v>18</v>
      </c>
      <c r="E65" s="131"/>
    </row>
    <row r="66" spans="1:5" s="1" customFormat="1" ht="27" customHeight="1">
      <c r="A66" s="148">
        <v>2130202</v>
      </c>
      <c r="B66" s="150" t="s">
        <v>222</v>
      </c>
      <c r="C66" s="143">
        <f t="shared" si="0"/>
        <v>19</v>
      </c>
      <c r="D66" s="131"/>
      <c r="E66" s="131">
        <v>19</v>
      </c>
    </row>
    <row r="67" spans="1:5" s="1" customFormat="1" ht="27" customHeight="1">
      <c r="A67" s="148" t="s">
        <v>187</v>
      </c>
      <c r="B67" s="150" t="s">
        <v>235</v>
      </c>
      <c r="C67" s="143">
        <f t="shared" si="0"/>
        <v>0</v>
      </c>
      <c r="D67" s="131"/>
      <c r="E67" s="131"/>
    </row>
    <row r="68" spans="1:5" s="1" customFormat="1" ht="27" customHeight="1">
      <c r="A68" s="148" t="s">
        <v>188</v>
      </c>
      <c r="B68" s="150" t="s">
        <v>236</v>
      </c>
      <c r="C68" s="143">
        <f t="shared" si="0"/>
        <v>15</v>
      </c>
      <c r="D68" s="131"/>
      <c r="E68" s="131">
        <v>15</v>
      </c>
    </row>
    <row r="69" spans="1:5" s="1" customFormat="1" ht="27" customHeight="1">
      <c r="A69" s="148" t="s">
        <v>189</v>
      </c>
      <c r="B69" s="150" t="s">
        <v>237</v>
      </c>
      <c r="C69" s="143">
        <f t="shared" si="0"/>
        <v>0</v>
      </c>
      <c r="D69" s="131"/>
      <c r="E69" s="131"/>
    </row>
    <row r="70" spans="1:5" s="1" customFormat="1" ht="27" customHeight="1">
      <c r="A70" s="148" t="s">
        <v>190</v>
      </c>
      <c r="B70" s="150" t="s">
        <v>238</v>
      </c>
      <c r="C70" s="143">
        <f t="shared" si="0"/>
        <v>17</v>
      </c>
      <c r="D70" s="131">
        <v>6</v>
      </c>
      <c r="E70" s="131">
        <v>11</v>
      </c>
    </row>
    <row r="71" spans="1:5" s="1" customFormat="1" ht="27" customHeight="1">
      <c r="A71" s="148" t="s">
        <v>191</v>
      </c>
      <c r="B71" s="150" t="s">
        <v>150</v>
      </c>
      <c r="C71" s="143">
        <f t="shared" si="0"/>
        <v>6</v>
      </c>
      <c r="D71" s="131">
        <v>6</v>
      </c>
      <c r="E71" s="131"/>
    </row>
    <row r="72" spans="1:5" s="1" customFormat="1" ht="27" customHeight="1">
      <c r="A72" s="148" t="s">
        <v>254</v>
      </c>
      <c r="B72" s="150" t="s">
        <v>222</v>
      </c>
      <c r="C72" s="143">
        <f t="shared" si="0"/>
        <v>6</v>
      </c>
      <c r="D72" s="131"/>
      <c r="E72" s="131">
        <v>6</v>
      </c>
    </row>
    <row r="73" spans="1:5" s="1" customFormat="1" ht="27" customHeight="1">
      <c r="A73" s="148" t="s">
        <v>192</v>
      </c>
      <c r="B73" s="150" t="s">
        <v>239</v>
      </c>
      <c r="C73" s="143">
        <f t="shared" si="0"/>
        <v>5</v>
      </c>
      <c r="D73" s="131"/>
      <c r="E73" s="131">
        <v>5</v>
      </c>
    </row>
    <row r="74" spans="1:5" s="1" customFormat="1" ht="27" customHeight="1">
      <c r="A74" s="148" t="s">
        <v>193</v>
      </c>
      <c r="B74" s="150" t="s">
        <v>240</v>
      </c>
      <c r="C74" s="143">
        <f t="shared" ref="C74:C81" si="1">D74+E74</f>
        <v>0</v>
      </c>
      <c r="D74" s="131"/>
      <c r="E74" s="131"/>
    </row>
    <row r="75" spans="1:5" s="1" customFormat="1" ht="27" customHeight="1">
      <c r="A75" s="148">
        <v>21307</v>
      </c>
      <c r="B75" s="150" t="s">
        <v>241</v>
      </c>
      <c r="C75" s="143">
        <f t="shared" si="1"/>
        <v>84</v>
      </c>
      <c r="D75" s="131">
        <v>0</v>
      </c>
      <c r="E75" s="131">
        <v>84</v>
      </c>
    </row>
    <row r="76" spans="1:5" s="1" customFormat="1" ht="27" customHeight="1">
      <c r="A76" s="148">
        <v>2130705</v>
      </c>
      <c r="B76" s="150" t="s">
        <v>242</v>
      </c>
      <c r="C76" s="143">
        <f t="shared" si="1"/>
        <v>74</v>
      </c>
      <c r="D76" s="131"/>
      <c r="E76" s="131">
        <v>74</v>
      </c>
    </row>
    <row r="77" spans="1:5" s="1" customFormat="1" ht="27" customHeight="1">
      <c r="A77" s="148">
        <v>2130706</v>
      </c>
      <c r="B77" s="150" t="s">
        <v>243</v>
      </c>
      <c r="C77" s="143">
        <f t="shared" si="1"/>
        <v>10</v>
      </c>
      <c r="D77" s="131"/>
      <c r="E77" s="131">
        <v>10</v>
      </c>
    </row>
    <row r="78" spans="1:5" s="1" customFormat="1" ht="27" customHeight="1">
      <c r="A78" s="148" t="s">
        <v>194</v>
      </c>
      <c r="B78" s="150" t="s">
        <v>82</v>
      </c>
      <c r="C78" s="143">
        <f t="shared" si="1"/>
        <v>23</v>
      </c>
      <c r="D78" s="131">
        <v>23</v>
      </c>
      <c r="E78" s="131"/>
    </row>
    <row r="79" spans="1:5" s="1" customFormat="1" ht="27" customHeight="1">
      <c r="A79" s="148" t="s">
        <v>195</v>
      </c>
      <c r="B79" s="150" t="s">
        <v>244</v>
      </c>
      <c r="C79" s="143">
        <f t="shared" si="1"/>
        <v>23</v>
      </c>
      <c r="D79" s="131">
        <v>23</v>
      </c>
      <c r="E79" s="131">
        <v>0</v>
      </c>
    </row>
    <row r="80" spans="1:5" s="1" customFormat="1" ht="27" customHeight="1">
      <c r="A80" s="148" t="s">
        <v>196</v>
      </c>
      <c r="B80" s="150" t="s">
        <v>245</v>
      </c>
      <c r="C80" s="143">
        <f t="shared" si="1"/>
        <v>23</v>
      </c>
      <c r="D80" s="131">
        <v>23</v>
      </c>
      <c r="E80" s="131"/>
    </row>
    <row r="81" spans="1:5" s="1" customFormat="1" ht="27" customHeight="1">
      <c r="A81" s="148" t="s">
        <v>197</v>
      </c>
      <c r="B81" s="150" t="s">
        <v>246</v>
      </c>
      <c r="C81" s="143">
        <f t="shared" si="1"/>
        <v>0</v>
      </c>
      <c r="D81" s="131"/>
      <c r="E81" s="131"/>
    </row>
  </sheetData>
  <sheetProtection formatCells="0" formatColumns="0" formatRows="0"/>
  <phoneticPr fontId="0" type="noConversion"/>
  <printOptions horizontalCentered="1"/>
  <pageMargins left="0.63" right="0.63" top="0.79" bottom="0.79" header="0.39" footer="0.39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09政府采购表</vt:lpstr>
      <vt:lpstr>10政府预算经济分类支出预算表</vt:lpstr>
      <vt:lpstr>11项目支出明细表</vt:lpstr>
      <vt:lpstr>'01财政拨款收支总表'!Print_Area</vt:lpstr>
      <vt:lpstr>'02一般公共预算支出表'!Print_Area</vt:lpstr>
      <vt:lpstr>'03一般公共预算基本支出表'!Print_Area</vt:lpstr>
      <vt:lpstr>'04一般公共预算“三公”'!Print_Area</vt:lpstr>
      <vt:lpstr>'05政府性基金支出表'!Print_Area</vt:lpstr>
      <vt:lpstr>'07部门收入总表'!Print_Area</vt:lpstr>
      <vt:lpstr>'08部门支出总表'!Print_Area</vt:lpstr>
      <vt:lpstr>'09政府采购表'!Print_Area</vt:lpstr>
      <vt:lpstr>'10政府预算经济分类支出预算表'!Print_Area</vt:lpstr>
      <vt:lpstr>'11项目支出明细表'!Print_Area</vt:lpstr>
      <vt:lpstr>封面!Print_Area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用户</dc:creator>
  <cp:keywords/>
  <dc:description/>
  <cp:lastModifiedBy>Microsoft</cp:lastModifiedBy>
  <cp:revision>1</cp:revision>
  <cp:lastPrinted>2020-05-11T11:25:51Z</cp:lastPrinted>
  <dcterms:created xsi:type="dcterms:W3CDTF">2017-01-17T05:54:58Z</dcterms:created>
  <dcterms:modified xsi:type="dcterms:W3CDTF">2020-05-11T11:26:10Z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EDOID">
    <vt:r8>1315344</vt:r8>
  </property>
</Properties>
</file>